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5" yWindow="-105" windowWidth="23250" windowHeight="12570" tabRatio="853" firstSheet="1" activeTab="6"/>
  </bookViews>
  <sheets>
    <sheet name="Część 1 - torby bawełniane" sheetId="17" r:id="rId1"/>
    <sheet name="część 2- Gadżety z logo UJ" sheetId="15" r:id="rId2"/>
    <sheet name="Część 3-Wyroby skórzane  1" sheetId="22" r:id="rId3"/>
    <sheet name="Część 4-Wyroby skórzane  2" sheetId="21" r:id="rId4"/>
    <sheet name="Część 5-Wyroby skórzane  3" sheetId="20" r:id="rId5"/>
    <sheet name="Część 6-Dedykowana grafika  UJ" sheetId="18" r:id="rId6"/>
    <sheet name="Część 7-Znaczki  PIN" sheetId="19" r:id="rId7"/>
    <sheet name="Część 8 -Tekstylia" sheetId="16" r:id="rId8"/>
    <sheet name="Część 9 - zestaw konfe." sheetId="24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4" l="1"/>
  <c r="F4" i="17" l="1"/>
  <c r="E4" i="17"/>
  <c r="D4" i="17"/>
  <c r="D29" i="15" l="1"/>
  <c r="D15" i="15"/>
  <c r="D8" i="15"/>
</calcChain>
</file>

<file path=xl/sharedStrings.xml><?xml version="1.0" encoding="utf-8"?>
<sst xmlns="http://schemas.openxmlformats.org/spreadsheetml/2006/main" count="327" uniqueCount="255">
  <si>
    <t>Czapka z daszkiem Jersey Athleisure</t>
  </si>
  <si>
    <t>Bandana wielofunkcyjna</t>
  </si>
  <si>
    <t>Premium Polo Męskie</t>
  </si>
  <si>
    <t>Damskie Polo Fit Premium</t>
  </si>
  <si>
    <t>Sweter Męski Crew Neck</t>
  </si>
  <si>
    <t>Damski Sweter Cardigan</t>
  </si>
  <si>
    <t>Lekka bluza z kapturem w stylu Vintage</t>
  </si>
  <si>
    <t>Finney short sleeve T-shirt</t>
  </si>
  <si>
    <t>Ręcznik kąpielowy 140 x 70 cm</t>
  </si>
  <si>
    <t>Ręcznik do rąk Quality, 50 x 100 cm</t>
  </si>
  <si>
    <t>Bawełniana torba na zakupy, długie uchwyty</t>
  </si>
  <si>
    <t>Kosmetyczka Stripy</t>
  </si>
  <si>
    <t>Zakreślacz LIQEO</t>
  </si>
  <si>
    <t>Długopis strzykawka Injection</t>
  </si>
  <si>
    <t>Długopis Touch Tin</t>
  </si>
  <si>
    <t>Długopis Bonito</t>
  </si>
  <si>
    <t>Długopis Eco</t>
  </si>
  <si>
    <t>Długopis Lindo</t>
  </si>
  <si>
    <t>Ołówek z gumką</t>
  </si>
  <si>
    <t>Ołówek automatyczny Lindo</t>
  </si>
  <si>
    <t>Pudełko na notatki POP UP</t>
  </si>
  <si>
    <t>Teczka konferencyjna Aristo</t>
  </si>
  <si>
    <t>Notatnik Zamora</t>
  </si>
  <si>
    <t>Zestaw notes z długopisem Abrantes</t>
  </si>
  <si>
    <t>Notes samoprzylepny Basic, 72 x 72 mm</t>
  </si>
  <si>
    <t>Bidon</t>
  </si>
  <si>
    <t>Termos Warm Soul</t>
  </si>
  <si>
    <t>Pojemnik na jogurt i muesli Cereals</t>
  </si>
  <si>
    <t>Kubek ceramiczny Hot Message</t>
  </si>
  <si>
    <t>Bidon Sprinkler 420 ml</t>
  </si>
  <si>
    <t>Kubek ceramiczny Kazik</t>
  </si>
  <si>
    <t>Parasol Regular</t>
  </si>
  <si>
    <t>Ogrzewacz dłoni Warm Heart</t>
  </si>
  <si>
    <t>Nakładka chłodząca Stay Chilled</t>
  </si>
  <si>
    <t>Nadmuchiwana piłka plażowa Pacific</t>
  </si>
  <si>
    <t>Zestaw upominkowy ołówek + gumka</t>
  </si>
  <si>
    <t xml:space="preserve">Ściereczka do okularów </t>
  </si>
  <si>
    <t xml:space="preserve">Podkładka pod kubek </t>
  </si>
  <si>
    <t>Brulion A5</t>
  </si>
  <si>
    <t>Brelok metalowy</t>
  </si>
  <si>
    <t>Pendrive 16GB</t>
  </si>
  <si>
    <t>Pendrive 32Gb</t>
  </si>
  <si>
    <t>Maskotka Bear</t>
  </si>
  <si>
    <t>Gra w piłkę</t>
  </si>
  <si>
    <t>Bransoletka 2-w-1 do ładowania z kablem</t>
  </si>
  <si>
    <t>Kalendarz uniwersytecki</t>
  </si>
  <si>
    <t xml:space="preserve">Magnes ceramiczny </t>
  </si>
  <si>
    <t>Ponczo/płaszcz przeciwdeszczowy</t>
  </si>
  <si>
    <t>Kalkulator z linijką</t>
  </si>
  <si>
    <t>Komplet kolorowej kredy</t>
  </si>
  <si>
    <t>Ołówek drewniany z gumką</t>
  </si>
  <si>
    <t>Piórnik PVC</t>
  </si>
  <si>
    <t>Pióro wieczne Zenith w etui</t>
  </si>
  <si>
    <t>Wizytownik TIVAT</t>
  </si>
  <si>
    <t>Filiżanka z podstawką</t>
  </si>
  <si>
    <t>Długopis żelowy</t>
  </si>
  <si>
    <t>Parasol składany</t>
  </si>
  <si>
    <t>Kubek izotermiczny Dawson</t>
  </si>
  <si>
    <t>Kubek ceramiczny Riviera</t>
  </si>
  <si>
    <t>Kubek stalowy DAY</t>
  </si>
  <si>
    <t>Kubek Moving</t>
  </si>
  <si>
    <t>Zakładka MEMO</t>
  </si>
  <si>
    <t>Brelok-koniczynka</t>
  </si>
  <si>
    <t>2w1 długopis i zakreślacz</t>
  </si>
  <si>
    <t>Notes VASCO A5</t>
  </si>
  <si>
    <t>Torba papierowa A4</t>
  </si>
  <si>
    <t>Butelka DUKE</t>
  </si>
  <si>
    <t>Kubek Round</t>
  </si>
  <si>
    <t>zestaw piśmienniczy parker pióro wieczne + długopis z logiem UJ</t>
  </si>
  <si>
    <t>Koszulka Polo z długim rękawem Single</t>
  </si>
  <si>
    <t>Kubek termiczny Lock</t>
  </si>
  <si>
    <t>Stalgast Dzbanek z filiżanką i spodkiem - linia Isabell</t>
  </si>
  <si>
    <t>Sweter męski pulower Russell z dekoltem w serek</t>
  </si>
  <si>
    <t>Słuchawki bezprzewodowe Bluetooth</t>
  </si>
  <si>
    <t>Skórzane etui na klucze</t>
  </si>
  <si>
    <t>Zestaw kredek</t>
  </si>
  <si>
    <t>Zestaw 30 kredek woskowych w tubie</t>
  </si>
  <si>
    <t>Zakreślacze kolorowe z pojemniku</t>
  </si>
  <si>
    <t>Trójkątny zakreślacz</t>
  </si>
  <si>
    <t>Aluminiowy akumulator powerbank</t>
  </si>
  <si>
    <t>Power bank Mauro Conti </t>
  </si>
  <si>
    <t>Opaska z daszkiem</t>
  </si>
  <si>
    <t>Kapelusz męski </t>
  </si>
  <si>
    <t>Zestaw świec zapachowych </t>
  </si>
  <si>
    <t>Kabel do ładowania z nadrukiem </t>
  </si>
  <si>
    <t>Zestaw upominkowy z grawerem </t>
  </si>
  <si>
    <t>Plecak na laptopa</t>
  </si>
  <si>
    <t>Etui na kartę PROTECTORS </t>
  </si>
  <si>
    <t>Antystresowe kule z logo </t>
  </si>
  <si>
    <t>Teczka A4 na dokumenty</t>
  </si>
  <si>
    <t>Zestaw gier w drewnianym pudełku z logo</t>
  </si>
  <si>
    <t>Zestaw piśmienny</t>
  </si>
  <si>
    <t>Zestaw piśmienny w pudełku</t>
  </si>
  <si>
    <t>Zestaw upominkowy</t>
  </si>
  <si>
    <t>Komplet 6 zawieszek na choinkę</t>
  </si>
  <si>
    <t>Zestaw brelok BR013 Kr, portfel PD119 Kr, wizytownik ET037 Kr</t>
  </si>
  <si>
    <t>Polo damskie Ladies Luxury Stripe Strech Polo - Teejays</t>
  </si>
  <si>
    <t>Polo męskie Luxury Stripe Stretch Polo- Teejays</t>
  </si>
  <si>
    <t>Krawat granatowy Milanówek</t>
  </si>
  <si>
    <t>Skarpetki logo wzory granatowe</t>
  </si>
  <si>
    <t>Skarpetki logo wzory różowe</t>
  </si>
  <si>
    <t>Koszulka damska ENG</t>
  </si>
  <si>
    <t>Koszulka damska PL</t>
  </si>
  <si>
    <t>Koszulka męska ENG</t>
  </si>
  <si>
    <t>Koszulka męska PL</t>
  </si>
  <si>
    <t>Bawełniana torba z regulowanym paskiem</t>
  </si>
  <si>
    <t>Płócienna torba na zakupy MOURA</t>
  </si>
  <si>
    <t>Koszulka męska Plus Ratio</t>
  </si>
  <si>
    <t>Lubiana Filiżanka Sonata</t>
  </si>
  <si>
    <t xml:space="preserve">LUBIANA Filiżanka Roma ze spodkiem AMBASADOR </t>
  </si>
  <si>
    <t>Zestaw piśmienniczy V1463-04</t>
  </si>
  <si>
    <t>Zestaw piśmienniczy Arizona</t>
  </si>
  <si>
    <t>Zestaw piśmienniczy MONTANA</t>
  </si>
  <si>
    <t>Etui na iPad Air</t>
  </si>
  <si>
    <t>Zestaw podróżny trzyczęściowy</t>
  </si>
  <si>
    <t>Koszulka damska Plus Ratio</t>
  </si>
  <si>
    <t>Koszulka damska granatowa</t>
  </si>
  <si>
    <t>Koszulka męska granatowa</t>
  </si>
  <si>
    <t>Zestaw do wina z szachami</t>
  </si>
  <si>
    <t>Zestaw do espresso Boda 2-częściowy</t>
  </si>
  <si>
    <t>Pudełko na herbatę TEA</t>
  </si>
  <si>
    <t>Karafka</t>
  </si>
  <si>
    <t>Karafka Prestige i 4 szklanki</t>
  </si>
  <si>
    <t>Zestaw do espresso BUONGUSTO</t>
  </si>
  <si>
    <t>Kieliszki do wina Barossa</t>
  </si>
  <si>
    <t>Zestaw do wina z kieliszkami</t>
  </si>
  <si>
    <t xml:space="preserve">Butelka filtrująca Dafi </t>
  </si>
  <si>
    <t>Torba papierowa A6</t>
  </si>
  <si>
    <t>Torba papierowa A3</t>
  </si>
  <si>
    <t>Wieszak na torebkę Hooki</t>
  </si>
  <si>
    <t>Zawieszka do bagażu Taggy</t>
  </si>
  <si>
    <t xml:space="preserve">Karty do gry </t>
  </si>
  <si>
    <t>Koszulka damska Jadwiga</t>
  </si>
  <si>
    <t>Koszulka męska Kazimierz</t>
  </si>
  <si>
    <t xml:space="preserve">Magnes z własną grafiką </t>
  </si>
  <si>
    <t>Etui na długopisy ET030</t>
  </si>
  <si>
    <t>Etui na wizytówki ET140</t>
  </si>
  <si>
    <t>Etui na karty ET075</t>
  </si>
  <si>
    <t>Portfel męski PM043</t>
  </si>
  <si>
    <t xml:space="preserve"> Zestaw portfel PD 119 Kr,  wizytownik ET 037 Kr, etui na długopisy ET 087 Kr</t>
  </si>
  <si>
    <t>Portfel męski PM002</t>
  </si>
  <si>
    <t>Portfel męski PM040</t>
  </si>
  <si>
    <t>Portfel damski PDP226</t>
  </si>
  <si>
    <t>Portfel damski PD119</t>
  </si>
  <si>
    <t>Portfel damski PD035</t>
  </si>
  <si>
    <t xml:space="preserve"> Etui na klucze ET068</t>
  </si>
  <si>
    <t>Saszetka męska SA03</t>
  </si>
  <si>
    <t xml:space="preserve"> Etui na okulary 67</t>
  </si>
  <si>
    <t>Portfel męski Arizona - 10-1-019-1</t>
  </si>
  <si>
    <t>Portfel męski Arizona - 10-1-019-4</t>
  </si>
  <si>
    <t>Portfel męski- Arizona - 10-1-020-1</t>
  </si>
  <si>
    <t>Portfel męski- Arizona  10-1-020-4</t>
  </si>
  <si>
    <t>Portfel męski- Arizona - 10-1-040-1</t>
  </si>
  <si>
    <t>Portfel męski-  Arizona- 10-1-040-4</t>
  </si>
  <si>
    <t>Portfel damski- Arizona - 10-1-081-1</t>
  </si>
  <si>
    <t>Portfel damski- Arizona -  10-1-081-3</t>
  </si>
  <si>
    <t>Etui na długopisy- Arizona - 10-2-001-3</t>
  </si>
  <si>
    <t>Etui na długopisy- Arizona - 10-2-001-1</t>
  </si>
  <si>
    <t>Etui na długopisy- Arizona -  10-2-169-1</t>
  </si>
  <si>
    <t>Etui na długopisy- Arizona - 10-2-169-3</t>
  </si>
  <si>
    <t>Etui na wizytówki- Arizona - 10-2-240-1</t>
  </si>
  <si>
    <t>Etui na wizytówki- Arizona  - 10-2-240-3</t>
  </si>
  <si>
    <t>Portmonetka damska- Arizona - 11-1-053-3</t>
  </si>
  <si>
    <t>Portfel damski 21-1-065*</t>
  </si>
  <si>
    <t>Portfel damski 25-1-362</t>
  </si>
  <si>
    <t>Etui na karty kredytowe 10-2-031</t>
  </si>
  <si>
    <t>Etui na dokumenty 10-2-163</t>
  </si>
  <si>
    <t>Etui na dokumenty 22-2-174</t>
  </si>
  <si>
    <t>Eui na paszport 21-5-128</t>
  </si>
  <si>
    <t>Etui na wizytówki 10-2-151</t>
  </si>
  <si>
    <t>Etui na klucze 21-2-500</t>
  </si>
  <si>
    <t>Kosmetyczka 21-3-170-1</t>
  </si>
  <si>
    <t>Listonoszka  88-4P-200</t>
  </si>
  <si>
    <t xml:space="preserve">Torba listonoszka </t>
  </si>
  <si>
    <t xml:space="preserve">Plecak/plecak lniany </t>
  </si>
  <si>
    <t xml:space="preserve">Skórzana torebka biodrowa/nerka </t>
  </si>
  <si>
    <t xml:space="preserve">Saszetka damska na pasku </t>
  </si>
  <si>
    <t xml:space="preserve">Torebka biodrowa </t>
  </si>
  <si>
    <t>Pasek ze skóry naturalnej</t>
  </si>
  <si>
    <t>Power bank VIVID 4000</t>
  </si>
  <si>
    <t xml:space="preserve">Notes Holdi </t>
  </si>
  <si>
    <t>Notes Vital A5</t>
  </si>
  <si>
    <t xml:space="preserve">Notes Vital A6 </t>
  </si>
  <si>
    <t>Notes Moleskine A5</t>
  </si>
  <si>
    <t>Notes Moleskine A6</t>
  </si>
  <si>
    <t>Teczka kolorowa z gumką ENG</t>
  </si>
  <si>
    <t>Teczka kolorowa z gumką  PL</t>
  </si>
  <si>
    <t>Teczka miękka granatowa A4+</t>
  </si>
  <si>
    <t>Teczka granatowa twarda z logo UJ A4+</t>
  </si>
  <si>
    <t>Smycz reklamowa dwujęzyczna z karabińczykiem</t>
  </si>
  <si>
    <t xml:space="preserve">Kubek izotermiczny Oslo </t>
  </si>
  <si>
    <t>Malowanka dla dzieci</t>
  </si>
  <si>
    <t>Kartki/pocztówki</t>
  </si>
  <si>
    <t>Blok firmowy A5 PL</t>
  </si>
  <si>
    <t>Blok firmowy A5 ENG</t>
  </si>
  <si>
    <t>Blok firmowy A4 PL</t>
  </si>
  <si>
    <t>Blok firmowy A4 ENG</t>
  </si>
  <si>
    <t xml:space="preserve">Kredka magiczna </t>
  </si>
  <si>
    <t xml:space="preserve">Notes książkowy A5 </t>
  </si>
  <si>
    <t xml:space="preserve">Album Sfery i Cienie </t>
  </si>
  <si>
    <t>Książeczka dla starszych dzieci (z informacjami i quizami o UJ)</t>
  </si>
  <si>
    <t>Apaszka jedwab 70*70</t>
  </si>
  <si>
    <t>Apaszka jedwab 90*90</t>
  </si>
  <si>
    <t>Parasol SUNNY</t>
  </si>
  <si>
    <t xml:space="preserve">Kubek </t>
  </si>
  <si>
    <t>Opaska odblaskowa</t>
  </si>
  <si>
    <t>Kubek Tweenis ceramiczny</t>
  </si>
  <si>
    <t>Magnez okrągły matowy</t>
  </si>
  <si>
    <t xml:space="preserve">Kubek ekologiczny </t>
  </si>
  <si>
    <t>Koszulka bawełniana  z nadrukiem Pszczoły damska</t>
  </si>
  <si>
    <t>Koszulka bawełniana  z nadrukiem Pszczoły męska</t>
  </si>
  <si>
    <t>Koszulka bawełniana  z nadrukiem męska (zawiłości)</t>
  </si>
  <si>
    <t>Koszulka bawełniana  z nadrukiem damska (zawiłości)</t>
  </si>
  <si>
    <t xml:space="preserve">Koszulka bawełniana  z nadrukiem damska </t>
  </si>
  <si>
    <t>Koszulka bawełniana  z nadrukiem męska</t>
  </si>
  <si>
    <t>Plecak na laptop Chester</t>
  </si>
  <si>
    <t xml:space="preserve">Bawełniana torba UJ-GRANAT </t>
  </si>
  <si>
    <t>Bawełniana torba UJ- I love UJ</t>
  </si>
  <si>
    <t>Worek ze sznurkiem</t>
  </si>
  <si>
    <t>Notatnik  A6 z długopisem</t>
  </si>
  <si>
    <t>Antystres "piłka nożna"</t>
  </si>
  <si>
    <t xml:space="preserve">Zestaw kosmetyczka verona z puszkiem 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</si>
  <si>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</si>
  <si>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</si>
  <si>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</si>
  <si>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</si>
  <si>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</si>
  <si>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</si>
  <si>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</si>
  <si>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</si>
  <si>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</si>
  <si>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</si>
  <si>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Długopis żelowy </t>
  </si>
  <si>
    <t>Zawieszka do bagażu Tripz</t>
  </si>
  <si>
    <t>Stopki w kolorze granatowym</t>
  </si>
  <si>
    <t>Polo damskie Luxury Stripe Stretch</t>
  </si>
  <si>
    <t>Polo męskie Luxury Stripe Stretch Polo</t>
  </si>
  <si>
    <t>Identyfikator kieszonka etui A7 83x127</t>
  </si>
  <si>
    <t xml:space="preserve">Przewodnik Collegium Maius ENG </t>
  </si>
  <si>
    <t>Przewodnik Collegium Maius PL</t>
  </si>
  <si>
    <t xml:space="preserve">kwiecień  </t>
  </si>
  <si>
    <r>
      <t xml:space="preserve">Pióro </t>
    </r>
    <r>
      <rPr>
        <b/>
        <u/>
        <sz val="12"/>
        <rFont val="Calibri"/>
        <family val="2"/>
        <scheme val="minor"/>
      </rPr>
      <t>wieczne</t>
    </r>
    <r>
      <rPr>
        <b/>
        <sz val="12"/>
        <rFont val="Calibri"/>
        <family val="2"/>
        <scheme val="minor"/>
      </rPr>
      <t xml:space="preserve">  Czerń Matowa GT</t>
    </r>
  </si>
  <si>
    <r>
      <t>Pióro</t>
    </r>
    <r>
      <rPr>
        <b/>
        <u/>
        <sz val="12"/>
        <rFont val="Calibri"/>
        <family val="2"/>
        <scheme val="minor"/>
      </rPr>
      <t xml:space="preserve"> kulkowe</t>
    </r>
    <r>
      <rPr>
        <b/>
        <sz val="12"/>
        <rFont val="Calibri"/>
        <family val="2"/>
        <scheme val="minor"/>
      </rPr>
      <t xml:space="preserve">  Czerń Matowa GT</t>
    </r>
  </si>
  <si>
    <r>
      <t xml:space="preserve">Pióro srebrne </t>
    </r>
    <r>
      <rPr>
        <b/>
        <u/>
        <sz val="12"/>
        <rFont val="Calibri"/>
        <family val="2"/>
        <scheme val="minor"/>
      </rPr>
      <t xml:space="preserve">kulkowe </t>
    </r>
    <r>
      <rPr>
        <b/>
        <sz val="12"/>
        <rFont val="Calibri"/>
        <family val="2"/>
        <scheme val="minor"/>
      </rPr>
      <t>Stalowa CT</t>
    </r>
  </si>
  <si>
    <r>
      <t>Pióro</t>
    </r>
    <r>
      <rPr>
        <b/>
        <u/>
        <sz val="12"/>
        <rFont val="Calibri"/>
        <family val="2"/>
        <scheme val="minor"/>
      </rPr>
      <t xml:space="preserve"> wieczne</t>
    </r>
    <r>
      <rPr>
        <b/>
        <sz val="12"/>
        <rFont val="Calibri"/>
        <family val="2"/>
        <scheme val="minor"/>
      </rPr>
      <t xml:space="preserve"> srebrne Stalowa CT</t>
    </r>
  </si>
  <si>
    <r>
      <t xml:space="preserve">Pióro </t>
    </r>
    <r>
      <rPr>
        <b/>
        <u/>
        <sz val="12"/>
        <rFont val="Calibri"/>
        <family val="2"/>
        <scheme val="minor"/>
      </rPr>
      <t>wieczne</t>
    </r>
    <r>
      <rPr>
        <b/>
        <sz val="12"/>
        <rFont val="Calibri"/>
        <family val="2"/>
        <scheme val="minor"/>
      </rPr>
      <t xml:space="preserve"> czarne </t>
    </r>
  </si>
  <si>
    <t>suma szt</t>
  </si>
  <si>
    <t xml:space="preserve">Koszulka damska Atomy </t>
  </si>
  <si>
    <t xml:space="preserve">Koszulka męska Atomy </t>
  </si>
  <si>
    <t xml:space="preserve">Koszulka z Kopernikiem </t>
  </si>
  <si>
    <t>Spinki do mankietów z herbem UJ</t>
  </si>
  <si>
    <t>lp.</t>
  </si>
  <si>
    <t xml:space="preserve">* </t>
  </si>
  <si>
    <t>* - pierwsze zamówienie, które  zostanie złożone do 3 dni od dnia zawarcia umowy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</si>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</sst>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2"/>
      <name val="Calibri"/>
      <family val="2"/>
      <scheme val="minor"/>
    </font>
    <font>
      <b/>
      <sz val="12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 vertical="center"/>
    </xf>
    <xf numFmtId="0" fontId="10" fillId="0" borderId="0" xfId="0" applyFont="1"/>
    <xf numFmtId="2" fontId="10" fillId="0" borderId="0" xfId="0" applyNumberFormat="1" applyFont="1"/>
    <xf numFmtId="0" fontId="4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4FEF4"/>
      <color rgb="FFF1F7ED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B1" zoomScale="120" zoomScaleNormal="120" workbookViewId="0">
      <selection activeCell="B9" sqref="B9:M9"/>
    </sheetView>
  </sheetViews>
  <sheetFormatPr defaultRowHeight="15" x14ac:dyDescent="0.25"/>
  <cols>
    <col min="1" max="1" width="4.7109375" customWidth="1"/>
    <col min="2" max="2" width="24.28515625" customWidth="1"/>
    <col min="3" max="3" width="9.140625" style="4"/>
    <col min="11" max="11" width="13.7109375" customWidth="1"/>
  </cols>
  <sheetData>
    <row r="1" spans="1:13" x14ac:dyDescent="0.25">
      <c r="A1" s="4"/>
      <c r="B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x14ac:dyDescent="0.25">
      <c r="C2" s="10" t="s">
        <v>252</v>
      </c>
      <c r="D2" s="26" t="s">
        <v>222</v>
      </c>
      <c r="E2" s="10" t="s">
        <v>223</v>
      </c>
      <c r="F2" s="26" t="s">
        <v>224</v>
      </c>
      <c r="G2" s="10" t="s">
        <v>225</v>
      </c>
      <c r="H2" s="26" t="s">
        <v>226</v>
      </c>
      <c r="I2" s="10" t="s">
        <v>227</v>
      </c>
      <c r="J2" s="26" t="s">
        <v>228</v>
      </c>
      <c r="K2" s="10" t="s">
        <v>229</v>
      </c>
      <c r="L2" s="26" t="s">
        <v>230</v>
      </c>
      <c r="M2" s="10" t="s">
        <v>231</v>
      </c>
    </row>
    <row r="3" spans="1:13" ht="30" x14ac:dyDescent="0.25">
      <c r="A3" s="21">
        <v>1</v>
      </c>
      <c r="B3" s="45" t="s">
        <v>10</v>
      </c>
      <c r="C3" s="28">
        <v>1000</v>
      </c>
      <c r="D3" s="25">
        <v>150</v>
      </c>
      <c r="E3" s="28">
        <v>10</v>
      </c>
      <c r="F3" s="25">
        <v>100</v>
      </c>
      <c r="G3" s="28"/>
      <c r="H3" s="25">
        <v>60</v>
      </c>
      <c r="I3" s="28"/>
      <c r="J3" s="25"/>
      <c r="K3" s="28"/>
      <c r="L3" s="25"/>
      <c r="M3" s="28">
        <v>50</v>
      </c>
    </row>
    <row r="4" spans="1:13" ht="30" x14ac:dyDescent="0.25">
      <c r="A4" s="21">
        <v>2</v>
      </c>
      <c r="B4" s="20" t="s">
        <v>216</v>
      </c>
      <c r="C4" s="28">
        <v>2250</v>
      </c>
      <c r="D4" s="25">
        <f>40+50</f>
        <v>90</v>
      </c>
      <c r="E4" s="28">
        <f>300+250</f>
        <v>550</v>
      </c>
      <c r="F4" s="25">
        <f>120+400</f>
        <v>520</v>
      </c>
      <c r="G4" s="28">
        <v>100</v>
      </c>
      <c r="H4" s="25">
        <v>180</v>
      </c>
      <c r="I4" s="28"/>
      <c r="J4" s="25">
        <v>400</v>
      </c>
      <c r="K4" s="28">
        <v>400</v>
      </c>
      <c r="L4" s="25"/>
      <c r="M4" s="28"/>
    </row>
    <row r="5" spans="1:13" ht="30" x14ac:dyDescent="0.25">
      <c r="A5" s="21">
        <v>3</v>
      </c>
      <c r="B5" s="20" t="s">
        <v>217</v>
      </c>
      <c r="C5" s="28">
        <v>2120</v>
      </c>
      <c r="D5" s="25">
        <v>50</v>
      </c>
      <c r="E5" s="28"/>
      <c r="F5" s="25"/>
      <c r="G5" s="28"/>
      <c r="H5" s="25"/>
      <c r="I5" s="28">
        <v>120</v>
      </c>
      <c r="J5" s="25"/>
      <c r="K5" s="28"/>
      <c r="L5" s="25"/>
      <c r="M5" s="28"/>
    </row>
    <row r="6" spans="1:13" ht="30" x14ac:dyDescent="0.25">
      <c r="A6" s="21">
        <v>4</v>
      </c>
      <c r="B6" s="46" t="s">
        <v>105</v>
      </c>
      <c r="C6" s="28">
        <v>1050</v>
      </c>
      <c r="D6" s="25">
        <v>10</v>
      </c>
      <c r="E6" s="28"/>
      <c r="F6" s="25"/>
      <c r="G6" s="28"/>
      <c r="H6" s="25"/>
      <c r="I6" s="28"/>
      <c r="J6" s="25">
        <v>900</v>
      </c>
      <c r="K6" s="28"/>
      <c r="L6" s="25"/>
      <c r="M6" s="28"/>
    </row>
    <row r="7" spans="1:13" ht="30" x14ac:dyDescent="0.25">
      <c r="A7" s="6">
        <v>5</v>
      </c>
      <c r="B7" s="72" t="s">
        <v>106</v>
      </c>
      <c r="C7" s="28">
        <v>510</v>
      </c>
      <c r="D7" s="25"/>
      <c r="E7" s="28"/>
      <c r="F7" s="25"/>
      <c r="G7" s="28"/>
      <c r="H7" s="25"/>
      <c r="I7" s="28"/>
      <c r="J7" s="25"/>
      <c r="K7" s="28"/>
      <c r="L7" s="25"/>
      <c r="M7" s="28"/>
    </row>
    <row r="8" spans="1:13" x14ac:dyDescent="0.25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4" customFormat="1" ht="27.75" customHeight="1" x14ac:dyDescent="0.25">
      <c r="B9" s="96" t="s">
        <v>253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s="4" customFormat="1" x14ac:dyDescent="0.25"/>
    <row r="11" spans="1:13" s="4" customFormat="1" x14ac:dyDescent="0.25"/>
    <row r="12" spans="1:13" x14ac:dyDescent="0.25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9" customFormat="1" x14ac:dyDescent="0.25"/>
    <row r="14" spans="1:13" x14ac:dyDescent="0.25">
      <c r="A14" s="4"/>
      <c r="B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4"/>
      <c r="B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4"/>
      <c r="B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4"/>
      <c r="B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4"/>
      <c r="B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/>
      <c r="B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mergeCells count="1">
    <mergeCell ref="B9:M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6"/>
  <sheetViews>
    <sheetView zoomScale="90" zoomScaleNormal="90" workbookViewId="0">
      <selection activeCell="C1" sqref="C1"/>
    </sheetView>
  </sheetViews>
  <sheetFormatPr defaultRowHeight="15" x14ac:dyDescent="0.25"/>
  <cols>
    <col min="1" max="1" width="5" customWidth="1"/>
    <col min="2" max="2" width="16.42578125" style="13" customWidth="1"/>
    <col min="3" max="3" width="11.42578125" style="6" customWidth="1"/>
    <col min="4" max="13" width="11.28515625" style="6" customWidth="1"/>
    <col min="14" max="19" width="11.28515625" customWidth="1"/>
  </cols>
  <sheetData>
    <row r="1" spans="1:13" s="12" customFormat="1" x14ac:dyDescent="0.25">
      <c r="B1" s="15"/>
      <c r="C1" s="10" t="s">
        <v>254</v>
      </c>
      <c r="D1" s="26" t="s">
        <v>222</v>
      </c>
      <c r="E1" s="10" t="s">
        <v>223</v>
      </c>
      <c r="F1" s="26" t="s">
        <v>224</v>
      </c>
      <c r="G1" s="10" t="s">
        <v>225</v>
      </c>
      <c r="H1" s="26" t="s">
        <v>226</v>
      </c>
      <c r="I1" s="10" t="s">
        <v>227</v>
      </c>
      <c r="J1" s="26" t="s">
        <v>228</v>
      </c>
      <c r="K1" s="10" t="s">
        <v>229</v>
      </c>
      <c r="L1" s="26" t="s">
        <v>230</v>
      </c>
      <c r="M1" s="10" t="s">
        <v>231</v>
      </c>
    </row>
    <row r="2" spans="1:13" ht="30.75" customHeight="1" x14ac:dyDescent="0.25">
      <c r="A2" s="3">
        <v>1</v>
      </c>
      <c r="B2" s="20" t="s">
        <v>12</v>
      </c>
      <c r="C2" s="28">
        <v>0</v>
      </c>
      <c r="D2" s="25"/>
      <c r="E2" s="28">
        <v>600</v>
      </c>
      <c r="F2" s="25"/>
      <c r="G2" s="28"/>
      <c r="H2" s="25"/>
      <c r="I2" s="28"/>
      <c r="J2" s="25"/>
      <c r="K2" s="28"/>
      <c r="L2" s="25"/>
      <c r="M2" s="28"/>
    </row>
    <row r="3" spans="1:13" ht="30" x14ac:dyDescent="0.25">
      <c r="A3" s="3">
        <v>2</v>
      </c>
      <c r="B3" s="47" t="s">
        <v>63</v>
      </c>
      <c r="C3" s="28">
        <v>900</v>
      </c>
      <c r="D3" s="25"/>
      <c r="E3" s="28"/>
      <c r="F3" s="25"/>
      <c r="G3" s="28"/>
      <c r="H3" s="25"/>
      <c r="I3" s="28"/>
      <c r="J3" s="25"/>
      <c r="K3" s="28"/>
      <c r="L3" s="25"/>
      <c r="M3" s="28"/>
    </row>
    <row r="4" spans="1:13" ht="45" x14ac:dyDescent="0.25">
      <c r="A4" s="3">
        <v>3</v>
      </c>
      <c r="B4" s="20" t="s">
        <v>13</v>
      </c>
      <c r="C4" s="28">
        <v>120</v>
      </c>
      <c r="D4" s="25"/>
      <c r="E4" s="28"/>
      <c r="F4" s="25"/>
      <c r="G4" s="28"/>
      <c r="H4" s="25"/>
      <c r="I4" s="28"/>
      <c r="J4" s="25"/>
      <c r="K4" s="28"/>
      <c r="L4" s="25"/>
      <c r="M4" s="28"/>
    </row>
    <row r="5" spans="1:13" ht="30" x14ac:dyDescent="0.25">
      <c r="A5" s="3">
        <v>4</v>
      </c>
      <c r="B5" s="20" t="s">
        <v>14</v>
      </c>
      <c r="C5" s="28">
        <v>2800</v>
      </c>
      <c r="D5" s="25">
        <v>300</v>
      </c>
      <c r="E5" s="28"/>
      <c r="F5" s="25"/>
      <c r="G5" s="28">
        <v>100</v>
      </c>
      <c r="H5" s="25">
        <v>50</v>
      </c>
      <c r="I5" s="28"/>
      <c r="J5" s="25"/>
      <c r="K5" s="28">
        <v>50</v>
      </c>
      <c r="L5" s="25"/>
      <c r="M5" s="28"/>
    </row>
    <row r="6" spans="1:13" ht="36" customHeight="1" x14ac:dyDescent="0.25">
      <c r="A6" s="3">
        <v>5</v>
      </c>
      <c r="B6" s="20" t="s">
        <v>15</v>
      </c>
      <c r="C6" s="28">
        <v>3000</v>
      </c>
      <c r="D6" s="25">
        <v>30</v>
      </c>
      <c r="E6" s="28">
        <v>1300</v>
      </c>
      <c r="F6" s="25"/>
      <c r="G6" s="28"/>
      <c r="H6" s="25"/>
      <c r="I6" s="28"/>
      <c r="J6" s="25"/>
      <c r="K6" s="28">
        <v>500</v>
      </c>
      <c r="L6" s="25"/>
      <c r="M6" s="28"/>
    </row>
    <row r="7" spans="1:13" ht="24.75" customHeight="1" x14ac:dyDescent="0.25">
      <c r="A7" s="3">
        <v>6</v>
      </c>
      <c r="B7" s="20" t="s">
        <v>16</v>
      </c>
      <c r="C7" s="28">
        <v>500</v>
      </c>
      <c r="D7" s="25"/>
      <c r="E7" s="28"/>
      <c r="F7" s="25"/>
      <c r="G7" s="28"/>
      <c r="H7" s="25">
        <v>50</v>
      </c>
      <c r="I7" s="28">
        <v>120</v>
      </c>
      <c r="J7" s="25"/>
      <c r="K7" s="28"/>
      <c r="L7" s="25"/>
      <c r="M7" s="28"/>
    </row>
    <row r="8" spans="1:13" ht="35.25" customHeight="1" x14ac:dyDescent="0.25">
      <c r="A8" s="3">
        <v>7</v>
      </c>
      <c r="B8" s="20" t="s">
        <v>17</v>
      </c>
      <c r="C8" s="28">
        <v>1100</v>
      </c>
      <c r="D8" s="25">
        <f>250+400</f>
        <v>650</v>
      </c>
      <c r="E8" s="28"/>
      <c r="F8" s="25"/>
      <c r="G8" s="28">
        <v>300</v>
      </c>
      <c r="H8" s="25">
        <v>60</v>
      </c>
      <c r="I8" s="28"/>
      <c r="J8" s="25">
        <v>1000</v>
      </c>
      <c r="K8" s="28">
        <v>50</v>
      </c>
      <c r="L8" s="25"/>
      <c r="M8" s="28">
        <v>150</v>
      </c>
    </row>
    <row r="9" spans="1:13" ht="30" customHeight="1" x14ac:dyDescent="0.25">
      <c r="A9" s="3">
        <v>8</v>
      </c>
      <c r="B9" s="20" t="s">
        <v>18</v>
      </c>
      <c r="C9" s="28">
        <v>550</v>
      </c>
      <c r="D9" s="25"/>
      <c r="E9" s="28"/>
      <c r="F9" s="25"/>
      <c r="G9" s="28"/>
      <c r="H9" s="25"/>
      <c r="I9" s="28">
        <v>120</v>
      </c>
      <c r="J9" s="25"/>
      <c r="K9" s="28"/>
      <c r="L9" s="25"/>
      <c r="M9" s="28"/>
    </row>
    <row r="10" spans="1:13" ht="45" x14ac:dyDescent="0.25">
      <c r="A10" s="3">
        <v>9</v>
      </c>
      <c r="B10" s="20" t="s">
        <v>50</v>
      </c>
      <c r="C10" s="28">
        <v>1100</v>
      </c>
      <c r="D10" s="25">
        <v>50</v>
      </c>
      <c r="E10" s="28"/>
      <c r="F10" s="25"/>
      <c r="G10" s="28"/>
      <c r="H10" s="25"/>
      <c r="I10" s="28"/>
      <c r="J10" s="25"/>
      <c r="K10" s="28"/>
      <c r="L10" s="25"/>
      <c r="M10" s="28"/>
    </row>
    <row r="11" spans="1:13" ht="45" x14ac:dyDescent="0.25">
      <c r="A11" s="3">
        <v>10</v>
      </c>
      <c r="B11" s="20" t="s">
        <v>19</v>
      </c>
      <c r="C11" s="28">
        <v>600</v>
      </c>
      <c r="D11" s="25"/>
      <c r="E11" s="28"/>
      <c r="F11" s="25"/>
      <c r="G11" s="28"/>
      <c r="H11" s="25"/>
      <c r="I11" s="28"/>
      <c r="J11" s="25">
        <v>400</v>
      </c>
      <c r="K11" s="28"/>
      <c r="L11" s="25"/>
      <c r="M11" s="28"/>
    </row>
    <row r="12" spans="1:13" ht="42.75" customHeight="1" x14ac:dyDescent="0.25">
      <c r="A12" s="3">
        <v>11</v>
      </c>
      <c r="B12" s="48" t="s">
        <v>55</v>
      </c>
      <c r="C12" s="28">
        <v>1000</v>
      </c>
      <c r="D12" s="25"/>
      <c r="E12" s="28"/>
      <c r="F12" s="25"/>
      <c r="G12" s="28"/>
      <c r="H12" s="25"/>
      <c r="I12" s="28"/>
      <c r="J12" s="25"/>
      <c r="K12" s="28"/>
      <c r="L12" s="25"/>
      <c r="M12" s="28"/>
    </row>
    <row r="13" spans="1:13" ht="47.25" x14ac:dyDescent="0.25">
      <c r="A13" s="3">
        <v>12</v>
      </c>
      <c r="B13" s="49" t="s">
        <v>110</v>
      </c>
      <c r="C13" s="28">
        <v>505</v>
      </c>
      <c r="D13" s="25"/>
      <c r="E13" s="28"/>
      <c r="F13" s="25"/>
      <c r="G13" s="28"/>
      <c r="H13" s="25"/>
      <c r="I13" s="28"/>
      <c r="J13" s="25"/>
      <c r="K13" s="28"/>
      <c r="L13" s="25"/>
      <c r="M13" s="28"/>
    </row>
    <row r="14" spans="1:13" ht="47.25" x14ac:dyDescent="0.25">
      <c r="A14" s="3">
        <v>13</v>
      </c>
      <c r="B14" s="49" t="s">
        <v>111</v>
      </c>
      <c r="C14" s="28">
        <v>300</v>
      </c>
      <c r="D14" s="25">
        <v>13</v>
      </c>
      <c r="E14" s="28"/>
      <c r="F14" s="25"/>
      <c r="G14" s="28"/>
      <c r="H14" s="25"/>
      <c r="I14" s="28"/>
      <c r="J14" s="25"/>
      <c r="K14" s="28"/>
      <c r="L14" s="25"/>
      <c r="M14" s="28"/>
    </row>
    <row r="15" spans="1:13" ht="47.25" x14ac:dyDescent="0.25">
      <c r="A15" s="3">
        <v>14</v>
      </c>
      <c r="B15" s="49" t="s">
        <v>112</v>
      </c>
      <c r="C15" s="28">
        <v>303</v>
      </c>
      <c r="D15" s="25">
        <f>5+4+30</f>
        <v>39</v>
      </c>
      <c r="E15" s="28"/>
      <c r="F15" s="25"/>
      <c r="G15" s="28">
        <v>4</v>
      </c>
      <c r="H15" s="25"/>
      <c r="I15" s="28"/>
      <c r="J15" s="25"/>
      <c r="K15" s="28"/>
      <c r="L15" s="25"/>
      <c r="M15" s="28"/>
    </row>
    <row r="16" spans="1:13" ht="90" x14ac:dyDescent="0.25">
      <c r="A16" s="3">
        <v>15</v>
      </c>
      <c r="B16" s="20" t="s">
        <v>68</v>
      </c>
      <c r="C16" s="28">
        <v>200</v>
      </c>
      <c r="D16" s="25"/>
      <c r="E16" s="28"/>
      <c r="F16" s="25"/>
      <c r="G16" s="28"/>
      <c r="H16" s="25"/>
      <c r="I16" s="28"/>
      <c r="J16" s="25"/>
      <c r="K16" s="28">
        <v>100</v>
      </c>
      <c r="L16" s="25"/>
      <c r="M16" s="28"/>
    </row>
    <row r="17" spans="1:13" ht="35.25" customHeight="1" x14ac:dyDescent="0.25">
      <c r="A17" s="3">
        <v>16</v>
      </c>
      <c r="B17" s="20" t="s">
        <v>91</v>
      </c>
      <c r="C17" s="28">
        <v>200</v>
      </c>
      <c r="D17" s="25"/>
      <c r="E17" s="28"/>
      <c r="F17" s="25"/>
      <c r="G17" s="28"/>
      <c r="H17" s="25"/>
      <c r="I17" s="28"/>
      <c r="J17" s="25"/>
      <c r="K17" s="28"/>
      <c r="L17" s="25"/>
      <c r="M17" s="28"/>
    </row>
    <row r="18" spans="1:13" ht="45" x14ac:dyDescent="0.25">
      <c r="A18" s="3">
        <v>17</v>
      </c>
      <c r="B18" s="20" t="s">
        <v>92</v>
      </c>
      <c r="C18" s="28">
        <v>120</v>
      </c>
      <c r="D18" s="25">
        <v>13</v>
      </c>
      <c r="E18" s="28"/>
      <c r="F18" s="25"/>
      <c r="G18" s="28"/>
      <c r="H18" s="25"/>
      <c r="I18" s="28"/>
      <c r="J18" s="25"/>
      <c r="K18" s="28"/>
      <c r="L18" s="25"/>
      <c r="M18" s="28"/>
    </row>
    <row r="19" spans="1:13" ht="45" x14ac:dyDescent="0.25">
      <c r="A19" s="3">
        <v>18</v>
      </c>
      <c r="B19" s="20" t="s">
        <v>85</v>
      </c>
      <c r="C19" s="28">
        <v>100</v>
      </c>
      <c r="D19" s="25">
        <v>4</v>
      </c>
      <c r="E19" s="28"/>
      <c r="F19" s="25"/>
      <c r="G19" s="28"/>
      <c r="H19" s="25"/>
      <c r="I19" s="28"/>
      <c r="J19" s="25"/>
      <c r="K19" s="28"/>
      <c r="L19" s="25"/>
      <c r="M19" s="28"/>
    </row>
    <row r="20" spans="1:13" ht="47.25" x14ac:dyDescent="0.25">
      <c r="A20" s="3">
        <v>19</v>
      </c>
      <c r="B20" s="50" t="s">
        <v>241</v>
      </c>
      <c r="C20" s="28">
        <v>10</v>
      </c>
      <c r="D20" s="25"/>
      <c r="E20" s="28"/>
      <c r="F20" s="25"/>
      <c r="G20" s="28"/>
      <c r="H20" s="25"/>
      <c r="I20" s="28"/>
      <c r="J20" s="25"/>
      <c r="K20" s="28"/>
      <c r="L20" s="25"/>
      <c r="M20" s="28"/>
    </row>
    <row r="21" spans="1:13" ht="47.25" x14ac:dyDescent="0.25">
      <c r="A21" s="3">
        <v>20</v>
      </c>
      <c r="B21" s="50" t="s">
        <v>242</v>
      </c>
      <c r="C21" s="28">
        <v>10</v>
      </c>
      <c r="D21" s="25"/>
      <c r="E21" s="28"/>
      <c r="F21" s="25"/>
      <c r="G21" s="28"/>
      <c r="H21" s="25"/>
      <c r="I21" s="28"/>
      <c r="J21" s="25"/>
      <c r="K21" s="28"/>
      <c r="L21" s="25"/>
      <c r="M21" s="28"/>
    </row>
    <row r="22" spans="1:13" ht="47.25" x14ac:dyDescent="0.25">
      <c r="A22" s="3">
        <v>21</v>
      </c>
      <c r="B22" s="50" t="s">
        <v>243</v>
      </c>
      <c r="C22" s="28">
        <v>10</v>
      </c>
      <c r="D22" s="25"/>
      <c r="E22" s="28"/>
      <c r="F22" s="25"/>
      <c r="G22" s="28"/>
      <c r="H22" s="25"/>
      <c r="I22" s="28"/>
      <c r="J22" s="25"/>
      <c r="K22" s="28"/>
      <c r="L22" s="25"/>
      <c r="M22" s="28"/>
    </row>
    <row r="23" spans="1:13" ht="47.25" x14ac:dyDescent="0.25">
      <c r="A23" s="3">
        <v>22</v>
      </c>
      <c r="B23" s="50" t="s">
        <v>244</v>
      </c>
      <c r="C23" s="28">
        <v>20</v>
      </c>
      <c r="D23" s="25"/>
      <c r="E23" s="28"/>
      <c r="F23" s="25"/>
      <c r="G23" s="28"/>
      <c r="H23" s="25"/>
      <c r="I23" s="28"/>
      <c r="J23" s="25"/>
      <c r="K23" s="28"/>
      <c r="L23" s="25"/>
      <c r="M23" s="28"/>
    </row>
    <row r="24" spans="1:13" ht="44.25" customHeight="1" x14ac:dyDescent="0.25">
      <c r="A24" s="3">
        <v>23</v>
      </c>
      <c r="B24" s="50" t="s">
        <v>245</v>
      </c>
      <c r="C24" s="28">
        <v>40</v>
      </c>
      <c r="D24" s="25"/>
      <c r="E24" s="28"/>
      <c r="F24" s="25"/>
      <c r="G24" s="28"/>
      <c r="H24" s="25"/>
      <c r="I24" s="28"/>
      <c r="J24" s="25"/>
      <c r="K24" s="28"/>
      <c r="L24" s="25"/>
      <c r="M24" s="28"/>
    </row>
    <row r="25" spans="1:13" ht="43.5" customHeight="1" x14ac:dyDescent="0.25">
      <c r="A25" s="3">
        <v>24</v>
      </c>
      <c r="B25" s="51" t="s">
        <v>75</v>
      </c>
      <c r="C25" s="28">
        <v>100</v>
      </c>
      <c r="D25" s="25">
        <v>50</v>
      </c>
      <c r="E25" s="28"/>
      <c r="F25" s="25"/>
      <c r="G25" s="28"/>
      <c r="H25" s="25"/>
      <c r="I25" s="28"/>
      <c r="J25" s="25"/>
      <c r="K25" s="28"/>
      <c r="L25" s="25"/>
      <c r="M25" s="28"/>
    </row>
    <row r="26" spans="1:13" ht="45" x14ac:dyDescent="0.25">
      <c r="A26" s="3">
        <v>25</v>
      </c>
      <c r="B26" s="51" t="s">
        <v>76</v>
      </c>
      <c r="C26" s="28">
        <v>220</v>
      </c>
      <c r="D26" s="25">
        <v>50</v>
      </c>
      <c r="E26" s="28"/>
      <c r="F26" s="25"/>
      <c r="G26" s="28"/>
      <c r="H26" s="25"/>
      <c r="I26" s="28">
        <v>1</v>
      </c>
      <c r="J26" s="25"/>
      <c r="K26" s="28"/>
      <c r="L26" s="25"/>
      <c r="M26" s="28"/>
    </row>
    <row r="27" spans="1:13" ht="45" x14ac:dyDescent="0.25">
      <c r="A27" s="3">
        <v>26</v>
      </c>
      <c r="B27" s="51" t="s">
        <v>77</v>
      </c>
      <c r="C27" s="28">
        <v>50</v>
      </c>
      <c r="D27" s="25"/>
      <c r="E27" s="28"/>
      <c r="F27" s="25"/>
      <c r="G27" s="28"/>
      <c r="H27" s="25"/>
      <c r="I27" s="28"/>
      <c r="J27" s="25"/>
      <c r="K27" s="28"/>
      <c r="L27" s="25"/>
      <c r="M27" s="28"/>
    </row>
    <row r="28" spans="1:13" ht="40.5" customHeight="1" x14ac:dyDescent="0.25">
      <c r="A28" s="3">
        <v>27</v>
      </c>
      <c r="B28" s="51" t="s">
        <v>78</v>
      </c>
      <c r="C28" s="28">
        <v>180</v>
      </c>
      <c r="D28" s="25"/>
      <c r="E28" s="28"/>
      <c r="F28" s="25"/>
      <c r="G28" s="28"/>
      <c r="H28" s="25"/>
      <c r="I28" s="28"/>
      <c r="J28" s="25"/>
      <c r="K28" s="28"/>
      <c r="L28" s="25"/>
      <c r="M28" s="28"/>
    </row>
    <row r="29" spans="1:13" ht="40.5" customHeight="1" x14ac:dyDescent="0.25">
      <c r="A29" s="3">
        <v>28</v>
      </c>
      <c r="B29" s="51" t="s">
        <v>61</v>
      </c>
      <c r="C29" s="28">
        <v>200</v>
      </c>
      <c r="D29" s="25">
        <f>250+50</f>
        <v>300</v>
      </c>
      <c r="E29" s="28"/>
      <c r="F29" s="25"/>
      <c r="G29" s="28"/>
      <c r="H29" s="25"/>
      <c r="I29" s="28">
        <v>1</v>
      </c>
      <c r="J29" s="25">
        <v>400</v>
      </c>
      <c r="K29" s="28"/>
      <c r="L29" s="25"/>
      <c r="M29" s="28"/>
    </row>
    <row r="30" spans="1:13" ht="30" x14ac:dyDescent="0.25">
      <c r="A30" s="3">
        <v>29</v>
      </c>
      <c r="B30" s="51" t="s">
        <v>20</v>
      </c>
      <c r="C30" s="28">
        <v>538</v>
      </c>
      <c r="D30" s="25"/>
      <c r="E30" s="28"/>
      <c r="F30" s="25"/>
      <c r="G30" s="28"/>
      <c r="H30" s="25"/>
      <c r="I30" s="28">
        <v>1</v>
      </c>
      <c r="J30" s="25"/>
      <c r="K30" s="28"/>
      <c r="L30" s="25"/>
      <c r="M30" s="28"/>
    </row>
    <row r="31" spans="1:13" ht="33.75" customHeight="1" x14ac:dyDescent="0.25">
      <c r="A31" s="3">
        <v>30</v>
      </c>
      <c r="B31" s="51" t="s">
        <v>64</v>
      </c>
      <c r="C31" s="28">
        <v>300</v>
      </c>
      <c r="D31" s="25">
        <v>6</v>
      </c>
      <c r="E31" s="28"/>
      <c r="F31" s="25"/>
      <c r="G31" s="28"/>
      <c r="H31" s="25"/>
      <c r="I31" s="28"/>
      <c r="J31" s="25"/>
      <c r="K31" s="28">
        <v>100</v>
      </c>
      <c r="L31" s="25"/>
      <c r="M31" s="28"/>
    </row>
    <row r="32" spans="1:13" ht="36.75" customHeight="1" x14ac:dyDescent="0.25">
      <c r="A32" s="3">
        <v>31</v>
      </c>
      <c r="B32" s="51" t="s">
        <v>180</v>
      </c>
      <c r="C32" s="28">
        <v>220</v>
      </c>
      <c r="D32" s="25">
        <v>50</v>
      </c>
      <c r="E32" s="28"/>
      <c r="F32" s="25">
        <v>80</v>
      </c>
      <c r="G32" s="28"/>
      <c r="H32" s="25"/>
      <c r="I32" s="28"/>
      <c r="J32" s="25"/>
      <c r="K32" s="28"/>
      <c r="L32" s="25"/>
      <c r="M32" s="28"/>
    </row>
    <row r="33" spans="1:13" ht="30.75" customHeight="1" x14ac:dyDescent="0.25">
      <c r="A33" s="3">
        <v>32</v>
      </c>
      <c r="B33" s="51" t="s">
        <v>181</v>
      </c>
      <c r="C33" s="28">
        <v>400</v>
      </c>
      <c r="D33" s="25">
        <v>30</v>
      </c>
      <c r="E33" s="28"/>
      <c r="F33" s="25"/>
      <c r="G33" s="28"/>
      <c r="H33" s="25"/>
      <c r="I33" s="28"/>
      <c r="J33" s="25">
        <v>400</v>
      </c>
      <c r="K33" s="28"/>
      <c r="L33" s="25"/>
      <c r="M33" s="28"/>
    </row>
    <row r="34" spans="1:13" ht="26.25" customHeight="1" x14ac:dyDescent="0.25">
      <c r="A34" s="3">
        <v>33</v>
      </c>
      <c r="B34" s="51" t="s">
        <v>182</v>
      </c>
      <c r="C34" s="28">
        <v>410</v>
      </c>
      <c r="D34" s="25"/>
      <c r="E34" s="28"/>
      <c r="F34" s="25"/>
      <c r="G34" s="28"/>
      <c r="H34" s="25"/>
      <c r="I34" s="28"/>
      <c r="J34" s="25"/>
      <c r="K34" s="28"/>
      <c r="L34" s="25"/>
      <c r="M34" s="28"/>
    </row>
    <row r="35" spans="1:13" ht="44.25" customHeight="1" x14ac:dyDescent="0.25">
      <c r="A35" s="3">
        <v>34</v>
      </c>
      <c r="B35" s="51" t="s">
        <v>183</v>
      </c>
      <c r="C35" s="28">
        <v>110</v>
      </c>
      <c r="D35" s="25">
        <v>20</v>
      </c>
      <c r="E35" s="28"/>
      <c r="F35" s="25"/>
      <c r="G35" s="28"/>
      <c r="H35" s="25"/>
      <c r="I35" s="28"/>
      <c r="J35" s="25"/>
      <c r="K35" s="28"/>
      <c r="L35" s="25"/>
      <c r="M35" s="28"/>
    </row>
    <row r="36" spans="1:13" ht="45" customHeight="1" x14ac:dyDescent="0.25">
      <c r="A36" s="3">
        <v>35</v>
      </c>
      <c r="B36" s="51" t="s">
        <v>184</v>
      </c>
      <c r="C36" s="28">
        <v>100</v>
      </c>
      <c r="D36" s="25"/>
      <c r="E36" s="28"/>
      <c r="F36" s="25"/>
      <c r="G36" s="28"/>
      <c r="H36" s="25"/>
      <c r="I36" s="28"/>
      <c r="J36" s="25"/>
      <c r="K36" s="28"/>
      <c r="L36" s="25"/>
      <c r="M36" s="28"/>
    </row>
    <row r="37" spans="1:13" ht="43.5" customHeight="1" x14ac:dyDescent="0.25">
      <c r="A37" s="3">
        <v>36</v>
      </c>
      <c r="B37" s="51" t="s">
        <v>22</v>
      </c>
      <c r="C37" s="28">
        <v>108</v>
      </c>
      <c r="D37" s="25"/>
      <c r="E37" s="28"/>
      <c r="F37" s="25"/>
      <c r="G37" s="28"/>
      <c r="H37" s="25"/>
      <c r="I37" s="28">
        <v>120</v>
      </c>
      <c r="J37" s="25"/>
      <c r="K37" s="28"/>
      <c r="L37" s="25"/>
      <c r="M37" s="28">
        <v>50</v>
      </c>
    </row>
    <row r="38" spans="1:13" ht="45" x14ac:dyDescent="0.25">
      <c r="A38" s="3">
        <v>37</v>
      </c>
      <c r="B38" s="51" t="s">
        <v>23</v>
      </c>
      <c r="C38" s="28">
        <v>100</v>
      </c>
      <c r="D38" s="25"/>
      <c r="E38" s="28"/>
      <c r="F38" s="25"/>
      <c r="G38" s="28"/>
      <c r="H38" s="25"/>
      <c r="I38" s="28"/>
      <c r="J38" s="25"/>
      <c r="K38" s="28"/>
      <c r="L38" s="25"/>
      <c r="M38" s="28"/>
    </row>
    <row r="39" spans="1:13" ht="75" customHeight="1" x14ac:dyDescent="0.25">
      <c r="A39" s="3">
        <v>38</v>
      </c>
      <c r="B39" s="51" t="s">
        <v>24</v>
      </c>
      <c r="C39" s="28">
        <v>150</v>
      </c>
      <c r="D39" s="25">
        <v>200</v>
      </c>
      <c r="E39" s="28"/>
      <c r="F39" s="25"/>
      <c r="G39" s="28"/>
      <c r="H39" s="25"/>
      <c r="I39" s="28"/>
      <c r="J39" s="25"/>
      <c r="K39" s="28"/>
      <c r="L39" s="25"/>
      <c r="M39" s="28"/>
    </row>
    <row r="40" spans="1:13" ht="30" customHeight="1" x14ac:dyDescent="0.25">
      <c r="A40" s="3">
        <v>39</v>
      </c>
      <c r="B40" s="51" t="s">
        <v>25</v>
      </c>
      <c r="C40" s="28">
        <v>50</v>
      </c>
      <c r="D40" s="25"/>
      <c r="E40" s="28"/>
      <c r="F40" s="25">
        <v>100</v>
      </c>
      <c r="G40" s="28"/>
      <c r="H40" s="25"/>
      <c r="I40" s="28"/>
      <c r="J40" s="25"/>
      <c r="K40" s="28"/>
      <c r="L40" s="25"/>
      <c r="M40" s="28"/>
    </row>
    <row r="41" spans="1:13" ht="47.25" customHeight="1" x14ac:dyDescent="0.25">
      <c r="A41" s="3">
        <v>40</v>
      </c>
      <c r="B41" s="51" t="s">
        <v>126</v>
      </c>
      <c r="C41" s="28">
        <v>100</v>
      </c>
      <c r="D41" s="25">
        <v>50</v>
      </c>
      <c r="E41" s="28"/>
      <c r="F41" s="25"/>
      <c r="G41" s="28"/>
      <c r="H41" s="25"/>
      <c r="I41" s="28"/>
      <c r="J41" s="25"/>
      <c r="K41" s="28"/>
      <c r="L41" s="25"/>
      <c r="M41" s="28"/>
    </row>
    <row r="42" spans="1:13" ht="30" x14ac:dyDescent="0.25">
      <c r="A42" s="3">
        <v>41</v>
      </c>
      <c r="B42" s="51" t="s">
        <v>70</v>
      </c>
      <c r="C42" s="28">
        <v>134</v>
      </c>
      <c r="D42" s="25"/>
      <c r="E42" s="28"/>
      <c r="F42" s="25">
        <v>100</v>
      </c>
      <c r="G42" s="28"/>
      <c r="H42" s="25"/>
      <c r="I42" s="28"/>
      <c r="J42" s="25"/>
      <c r="K42" s="28"/>
      <c r="L42" s="25"/>
      <c r="M42" s="28"/>
    </row>
    <row r="43" spans="1:13" ht="51" customHeight="1" x14ac:dyDescent="0.25">
      <c r="A43" s="3">
        <v>42</v>
      </c>
      <c r="B43" s="51" t="s">
        <v>66</v>
      </c>
      <c r="C43" s="28">
        <v>80</v>
      </c>
      <c r="D43" s="25"/>
      <c r="E43" s="28"/>
      <c r="F43" s="25"/>
      <c r="G43" s="28"/>
      <c r="H43" s="25"/>
      <c r="I43" s="28">
        <v>20</v>
      </c>
      <c r="J43" s="25"/>
      <c r="K43" s="28"/>
      <c r="L43" s="25"/>
      <c r="M43" s="28"/>
    </row>
    <row r="44" spans="1:13" ht="45" x14ac:dyDescent="0.25">
      <c r="A44" s="3">
        <v>43</v>
      </c>
      <c r="B44" s="51" t="s">
        <v>57</v>
      </c>
      <c r="C44" s="28">
        <v>120</v>
      </c>
      <c r="D44" s="25">
        <v>5</v>
      </c>
      <c r="E44" s="28"/>
      <c r="F44" s="25">
        <v>10</v>
      </c>
      <c r="G44" s="28"/>
      <c r="H44" s="25"/>
      <c r="I44" s="28"/>
      <c r="J44" s="25"/>
      <c r="K44" s="28"/>
      <c r="L44" s="25"/>
      <c r="M44" s="28"/>
    </row>
    <row r="45" spans="1:13" ht="30" x14ac:dyDescent="0.25">
      <c r="A45" s="3">
        <v>44</v>
      </c>
      <c r="B45" s="51" t="s">
        <v>26</v>
      </c>
      <c r="C45" s="28">
        <v>50</v>
      </c>
      <c r="D45" s="25"/>
      <c r="E45" s="28"/>
      <c r="F45" s="25"/>
      <c r="G45" s="28"/>
      <c r="H45" s="25"/>
      <c r="I45" s="28"/>
      <c r="J45" s="25"/>
      <c r="K45" s="28"/>
      <c r="L45" s="25"/>
      <c r="M45" s="28"/>
    </row>
    <row r="46" spans="1:13" ht="45" x14ac:dyDescent="0.25">
      <c r="A46" s="3">
        <v>45</v>
      </c>
      <c r="B46" s="51" t="s">
        <v>27</v>
      </c>
      <c r="C46" s="28">
        <v>60</v>
      </c>
      <c r="D46" s="25"/>
      <c r="E46" s="28"/>
      <c r="F46" s="25"/>
      <c r="G46" s="28"/>
      <c r="H46" s="25"/>
      <c r="I46" s="28"/>
      <c r="J46" s="25"/>
      <c r="K46" s="28"/>
      <c r="L46" s="25"/>
      <c r="M46" s="28"/>
    </row>
    <row r="47" spans="1:13" ht="45" x14ac:dyDescent="0.25">
      <c r="A47" s="3">
        <v>46</v>
      </c>
      <c r="B47" s="51" t="s">
        <v>28</v>
      </c>
      <c r="C47" s="28">
        <v>120</v>
      </c>
      <c r="D47" s="25"/>
      <c r="E47" s="28"/>
      <c r="F47" s="25"/>
      <c r="G47" s="28"/>
      <c r="H47" s="25"/>
      <c r="I47" s="28"/>
      <c r="J47" s="25"/>
      <c r="K47" s="28"/>
      <c r="L47" s="25"/>
      <c r="M47" s="28"/>
    </row>
    <row r="48" spans="1:13" ht="30" x14ac:dyDescent="0.25">
      <c r="A48" s="3">
        <v>47</v>
      </c>
      <c r="B48" s="51" t="s">
        <v>29</v>
      </c>
      <c r="C48" s="28">
        <v>60</v>
      </c>
      <c r="D48" s="25"/>
      <c r="E48" s="28"/>
      <c r="F48" s="25"/>
      <c r="G48" s="28"/>
      <c r="H48" s="25"/>
      <c r="I48" s="28"/>
      <c r="J48" s="25"/>
      <c r="K48" s="28"/>
      <c r="L48" s="25"/>
      <c r="M48" s="28"/>
    </row>
    <row r="49" spans="1:13" ht="35.25" customHeight="1" x14ac:dyDescent="0.25">
      <c r="A49" s="3">
        <v>48</v>
      </c>
      <c r="B49" s="51" t="s">
        <v>67</v>
      </c>
      <c r="C49" s="28">
        <v>335</v>
      </c>
      <c r="D49" s="25"/>
      <c r="E49" s="28"/>
      <c r="F49" s="25"/>
      <c r="G49" s="28"/>
      <c r="H49" s="25"/>
      <c r="I49" s="28"/>
      <c r="J49" s="25"/>
      <c r="K49" s="28"/>
      <c r="L49" s="25"/>
      <c r="M49" s="28"/>
    </row>
    <row r="50" spans="1:13" ht="30" x14ac:dyDescent="0.25">
      <c r="A50" s="3">
        <v>49</v>
      </c>
      <c r="B50" s="51" t="s">
        <v>30</v>
      </c>
      <c r="C50" s="28">
        <v>300</v>
      </c>
      <c r="D50" s="25"/>
      <c r="E50" s="28"/>
      <c r="F50" s="25"/>
      <c r="G50" s="28"/>
      <c r="H50" s="25"/>
      <c r="I50" s="28"/>
      <c r="J50" s="25"/>
      <c r="K50" s="28"/>
      <c r="L50" s="25"/>
      <c r="M50" s="28"/>
    </row>
    <row r="51" spans="1:13" ht="45" x14ac:dyDescent="0.25">
      <c r="A51" s="3">
        <v>50</v>
      </c>
      <c r="B51" s="51" t="s">
        <v>190</v>
      </c>
      <c r="C51" s="28">
        <v>110</v>
      </c>
      <c r="D51" s="25"/>
      <c r="E51" s="28"/>
      <c r="F51" s="25"/>
      <c r="G51" s="28"/>
      <c r="H51" s="25"/>
      <c r="I51" s="28">
        <v>1</v>
      </c>
      <c r="J51" s="25"/>
      <c r="K51" s="28"/>
      <c r="L51" s="25"/>
      <c r="M51" s="28"/>
    </row>
    <row r="52" spans="1:13" ht="45" x14ac:dyDescent="0.25">
      <c r="A52" s="3">
        <v>51</v>
      </c>
      <c r="B52" s="51" t="s">
        <v>58</v>
      </c>
      <c r="C52" s="28">
        <v>205</v>
      </c>
      <c r="D52" s="25"/>
      <c r="E52" s="28"/>
      <c r="F52" s="25"/>
      <c r="G52" s="28"/>
      <c r="H52" s="25"/>
      <c r="I52" s="28"/>
      <c r="J52" s="25"/>
      <c r="K52" s="28"/>
      <c r="L52" s="25"/>
      <c r="M52" s="28"/>
    </row>
    <row r="53" spans="1:13" ht="30" x14ac:dyDescent="0.25">
      <c r="A53" s="3">
        <v>52</v>
      </c>
      <c r="B53" s="51" t="s">
        <v>59</v>
      </c>
      <c r="C53" s="28">
        <v>320</v>
      </c>
      <c r="D53" s="25">
        <v>6</v>
      </c>
      <c r="E53" s="28"/>
      <c r="F53" s="25"/>
      <c r="G53" s="28"/>
      <c r="H53" s="25"/>
      <c r="I53" s="28"/>
      <c r="J53" s="25"/>
      <c r="K53" s="28"/>
      <c r="L53" s="25"/>
      <c r="M53" s="28"/>
    </row>
    <row r="54" spans="1:13" ht="52.5" customHeight="1" x14ac:dyDescent="0.25">
      <c r="A54" s="3">
        <v>53</v>
      </c>
      <c r="B54" s="51" t="s">
        <v>60</v>
      </c>
      <c r="C54" s="28">
        <v>222</v>
      </c>
      <c r="D54" s="25"/>
      <c r="E54" s="28"/>
      <c r="F54" s="25"/>
      <c r="G54" s="28"/>
      <c r="H54" s="25"/>
      <c r="I54" s="28"/>
      <c r="J54" s="25">
        <v>6</v>
      </c>
      <c r="K54" s="28"/>
      <c r="L54" s="25"/>
      <c r="M54" s="28"/>
    </row>
    <row r="55" spans="1:13" ht="63" x14ac:dyDescent="0.25">
      <c r="A55" s="3">
        <v>54</v>
      </c>
      <c r="B55" s="50" t="s">
        <v>109</v>
      </c>
      <c r="C55" s="28">
        <v>200</v>
      </c>
      <c r="D55" s="25"/>
      <c r="E55" s="28"/>
      <c r="F55" s="25">
        <v>300</v>
      </c>
      <c r="G55" s="28"/>
      <c r="H55" s="25"/>
      <c r="I55" s="28"/>
      <c r="J55" s="25"/>
      <c r="K55" s="28">
        <v>300</v>
      </c>
      <c r="L55" s="25"/>
      <c r="M55" s="28"/>
    </row>
    <row r="56" spans="1:13" ht="60" x14ac:dyDescent="0.25">
      <c r="A56" s="3">
        <v>55</v>
      </c>
      <c r="B56" s="51" t="s">
        <v>71</v>
      </c>
      <c r="C56" s="28">
        <v>100</v>
      </c>
      <c r="D56" s="25"/>
      <c r="E56" s="28"/>
      <c r="F56" s="25"/>
      <c r="G56" s="28"/>
      <c r="H56" s="25"/>
      <c r="I56" s="28"/>
      <c r="J56" s="25"/>
      <c r="K56" s="28"/>
      <c r="L56" s="25"/>
      <c r="M56" s="28"/>
    </row>
    <row r="57" spans="1:13" ht="38.25" customHeight="1" x14ac:dyDescent="0.25">
      <c r="A57" s="3">
        <v>56</v>
      </c>
      <c r="B57" s="51" t="s">
        <v>54</v>
      </c>
      <c r="C57" s="28">
        <v>200</v>
      </c>
      <c r="D57" s="25"/>
      <c r="E57" s="28"/>
      <c r="F57" s="25"/>
      <c r="G57" s="28"/>
      <c r="H57" s="25"/>
      <c r="I57" s="28"/>
      <c r="J57" s="25"/>
      <c r="K57" s="28"/>
      <c r="L57" s="25"/>
      <c r="M57" s="28"/>
    </row>
    <row r="58" spans="1:13" ht="47.25" x14ac:dyDescent="0.25">
      <c r="A58" s="3">
        <v>57</v>
      </c>
      <c r="B58" s="50" t="s">
        <v>108</v>
      </c>
      <c r="C58" s="28">
        <v>202</v>
      </c>
      <c r="D58" s="25">
        <v>6</v>
      </c>
      <c r="E58" s="28"/>
      <c r="F58" s="25"/>
      <c r="G58" s="28"/>
      <c r="H58" s="25"/>
      <c r="I58" s="28"/>
      <c r="J58" s="25"/>
      <c r="K58" s="28"/>
      <c r="L58" s="25"/>
      <c r="M58" s="28"/>
    </row>
    <row r="59" spans="1:13" ht="30" x14ac:dyDescent="0.25">
      <c r="A59" s="3">
        <v>58</v>
      </c>
      <c r="B59" s="51" t="s">
        <v>86</v>
      </c>
      <c r="C59" s="28">
        <v>20</v>
      </c>
      <c r="D59" s="25"/>
      <c r="E59" s="28"/>
      <c r="F59" s="25"/>
      <c r="G59" s="28"/>
      <c r="H59" s="25"/>
      <c r="I59" s="28"/>
      <c r="J59" s="25"/>
      <c r="K59" s="28"/>
      <c r="L59" s="25"/>
      <c r="M59" s="28"/>
    </row>
    <row r="60" spans="1:13" ht="30" x14ac:dyDescent="0.25">
      <c r="A60" s="3">
        <v>59</v>
      </c>
      <c r="B60" s="51" t="s">
        <v>74</v>
      </c>
      <c r="C60" s="28">
        <v>60</v>
      </c>
      <c r="D60" s="25"/>
      <c r="E60" s="28"/>
      <c r="F60" s="25"/>
      <c r="G60" s="28"/>
      <c r="H60" s="25"/>
      <c r="I60" s="28"/>
      <c r="J60" s="25"/>
      <c r="K60" s="28"/>
      <c r="L60" s="25"/>
      <c r="M60" s="28"/>
    </row>
    <row r="61" spans="1:13" ht="30" x14ac:dyDescent="0.25">
      <c r="A61" s="3">
        <v>60</v>
      </c>
      <c r="B61" s="51" t="s">
        <v>53</v>
      </c>
      <c r="C61" s="28">
        <v>100</v>
      </c>
      <c r="D61" s="25"/>
      <c r="E61" s="28"/>
      <c r="F61" s="25"/>
      <c r="G61" s="28"/>
      <c r="H61" s="25"/>
      <c r="I61" s="28"/>
      <c r="J61" s="25"/>
      <c r="K61" s="28"/>
      <c r="L61" s="25"/>
      <c r="M61" s="28"/>
    </row>
    <row r="62" spans="1:13" ht="30" x14ac:dyDescent="0.25">
      <c r="A62" s="3">
        <v>61</v>
      </c>
      <c r="B62" s="51" t="s">
        <v>87</v>
      </c>
      <c r="C62" s="28">
        <v>100</v>
      </c>
      <c r="D62" s="25">
        <v>210</v>
      </c>
      <c r="E62" s="28"/>
      <c r="F62" s="25"/>
      <c r="G62" s="28"/>
      <c r="H62" s="25"/>
      <c r="I62" s="28"/>
      <c r="J62" s="25"/>
      <c r="K62" s="28"/>
      <c r="L62" s="25"/>
      <c r="M62" s="28"/>
    </row>
    <row r="63" spans="1:13" ht="30" x14ac:dyDescent="0.25">
      <c r="A63" s="3">
        <v>62</v>
      </c>
      <c r="B63" s="51" t="s">
        <v>11</v>
      </c>
      <c r="C63" s="28">
        <v>50</v>
      </c>
      <c r="D63" s="25"/>
      <c r="E63" s="28"/>
      <c r="F63" s="25">
        <v>50</v>
      </c>
      <c r="G63" s="28"/>
      <c r="H63" s="25"/>
      <c r="I63" s="28"/>
      <c r="J63" s="25"/>
      <c r="K63" s="28"/>
      <c r="L63" s="25"/>
      <c r="M63" s="28"/>
    </row>
    <row r="64" spans="1:13" ht="33" customHeight="1" x14ac:dyDescent="0.25">
      <c r="A64" s="3">
        <v>63</v>
      </c>
      <c r="B64" s="51" t="s">
        <v>31</v>
      </c>
      <c r="C64" s="28">
        <v>200</v>
      </c>
      <c r="D64" s="25"/>
      <c r="E64" s="28"/>
      <c r="F64" s="25"/>
      <c r="G64" s="28"/>
      <c r="H64" s="25"/>
      <c r="I64" s="28"/>
      <c r="J64" s="25"/>
      <c r="K64" s="28"/>
      <c r="L64" s="25"/>
      <c r="M64" s="28"/>
    </row>
    <row r="65" spans="1:13" ht="28.5" customHeight="1" x14ac:dyDescent="0.25">
      <c r="A65" s="3">
        <v>64</v>
      </c>
      <c r="B65" s="51" t="s">
        <v>56</v>
      </c>
      <c r="C65" s="28">
        <v>170</v>
      </c>
      <c r="D65" s="25"/>
      <c r="E65" s="28"/>
      <c r="F65" s="25"/>
      <c r="G65" s="28"/>
      <c r="H65" s="25"/>
      <c r="I65" s="28"/>
      <c r="J65" s="25"/>
      <c r="K65" s="28"/>
      <c r="L65" s="25"/>
      <c r="M65" s="28"/>
    </row>
    <row r="66" spans="1:13" ht="30" x14ac:dyDescent="0.25">
      <c r="A66" s="3">
        <v>65</v>
      </c>
      <c r="B66" s="51" t="s">
        <v>32</v>
      </c>
      <c r="C66" s="28">
        <v>100</v>
      </c>
      <c r="D66" s="25"/>
      <c r="E66" s="28"/>
      <c r="F66" s="25"/>
      <c r="G66" s="28"/>
      <c r="H66" s="25"/>
      <c r="I66" s="28"/>
      <c r="J66" s="25"/>
      <c r="K66" s="28"/>
      <c r="L66" s="25"/>
      <c r="M66" s="28"/>
    </row>
    <row r="67" spans="1:13" ht="45" x14ac:dyDescent="0.25">
      <c r="A67" s="3">
        <v>66</v>
      </c>
      <c r="B67" s="51" t="s">
        <v>33</v>
      </c>
      <c r="C67" s="28">
        <v>100</v>
      </c>
      <c r="D67" s="25"/>
      <c r="E67" s="28"/>
      <c r="F67" s="25"/>
      <c r="G67" s="28"/>
      <c r="H67" s="25"/>
      <c r="I67" s="28"/>
      <c r="J67" s="25"/>
      <c r="K67" s="28"/>
      <c r="L67" s="25"/>
      <c r="M67" s="28"/>
    </row>
    <row r="68" spans="1:13" ht="45" x14ac:dyDescent="0.25">
      <c r="A68" s="3">
        <v>67</v>
      </c>
      <c r="B68" s="51" t="s">
        <v>34</v>
      </c>
      <c r="C68" s="28">
        <v>30</v>
      </c>
      <c r="D68" s="25"/>
      <c r="E68" s="28"/>
      <c r="F68" s="25"/>
      <c r="G68" s="28"/>
      <c r="H68" s="25"/>
      <c r="I68" s="28"/>
      <c r="J68" s="25"/>
      <c r="K68" s="28"/>
      <c r="L68" s="25"/>
      <c r="M68" s="28"/>
    </row>
    <row r="69" spans="1:13" ht="30" customHeight="1" x14ac:dyDescent="0.25">
      <c r="A69" s="3">
        <v>68</v>
      </c>
      <c r="B69" s="51" t="s">
        <v>39</v>
      </c>
      <c r="C69" s="28">
        <v>300</v>
      </c>
      <c r="D69" s="25"/>
      <c r="E69" s="28"/>
      <c r="F69" s="25"/>
      <c r="G69" s="28"/>
      <c r="H69" s="25"/>
      <c r="I69" s="28"/>
      <c r="J69" s="25"/>
      <c r="K69" s="28"/>
      <c r="L69" s="25"/>
      <c r="M69" s="28"/>
    </row>
    <row r="70" spans="1:13" ht="33" customHeight="1" x14ac:dyDescent="0.25">
      <c r="A70" s="3">
        <v>69</v>
      </c>
      <c r="B70" s="51" t="s">
        <v>39</v>
      </c>
      <c r="C70" s="28">
        <v>200</v>
      </c>
      <c r="D70" s="25"/>
      <c r="E70" s="28"/>
      <c r="F70" s="25"/>
      <c r="G70" s="28"/>
      <c r="H70" s="25"/>
      <c r="I70" s="28"/>
      <c r="J70" s="25"/>
      <c r="K70" s="28"/>
      <c r="L70" s="25"/>
      <c r="M70" s="28"/>
    </row>
    <row r="71" spans="1:13" ht="30" x14ac:dyDescent="0.25">
      <c r="A71" s="3">
        <v>70</v>
      </c>
      <c r="B71" s="51" t="s">
        <v>62</v>
      </c>
      <c r="C71" s="28">
        <v>220</v>
      </c>
      <c r="D71" s="25"/>
      <c r="E71" s="28"/>
      <c r="F71" s="25"/>
      <c r="G71" s="28"/>
      <c r="H71" s="25"/>
      <c r="I71" s="28"/>
      <c r="J71" s="25"/>
      <c r="K71" s="28"/>
      <c r="L71" s="25"/>
      <c r="M71" s="28"/>
    </row>
    <row r="72" spans="1:13" ht="41.25" customHeight="1" x14ac:dyDescent="0.25">
      <c r="A72" s="3">
        <v>71</v>
      </c>
      <c r="B72" s="51" t="s">
        <v>40</v>
      </c>
      <c r="C72" s="28">
        <v>255</v>
      </c>
      <c r="D72" s="25"/>
      <c r="E72" s="28"/>
      <c r="F72" s="25"/>
      <c r="G72" s="28"/>
      <c r="H72" s="25"/>
      <c r="I72" s="28"/>
      <c r="J72" s="25"/>
      <c r="K72" s="28"/>
      <c r="L72" s="25"/>
      <c r="M72" s="28"/>
    </row>
    <row r="73" spans="1:13" ht="30.75" customHeight="1" x14ac:dyDescent="0.25">
      <c r="A73" s="3">
        <v>72</v>
      </c>
      <c r="B73" s="51" t="s">
        <v>41</v>
      </c>
      <c r="C73" s="28">
        <v>100</v>
      </c>
      <c r="D73" s="25">
        <v>5</v>
      </c>
      <c r="E73" s="28"/>
      <c r="F73" s="25"/>
      <c r="G73" s="28"/>
      <c r="H73" s="25"/>
      <c r="I73" s="28"/>
      <c r="J73" s="25"/>
      <c r="K73" s="28"/>
      <c r="L73" s="25"/>
      <c r="M73" s="28">
        <v>15</v>
      </c>
    </row>
    <row r="74" spans="1:13" ht="45" x14ac:dyDescent="0.25">
      <c r="A74" s="3">
        <v>73</v>
      </c>
      <c r="B74" s="51" t="s">
        <v>84</v>
      </c>
      <c r="C74" s="28">
        <v>108</v>
      </c>
      <c r="D74" s="25"/>
      <c r="E74" s="28"/>
      <c r="F74" s="25"/>
      <c r="G74" s="28"/>
      <c r="H74" s="25"/>
      <c r="I74" s="28">
        <v>1</v>
      </c>
      <c r="J74" s="25"/>
      <c r="K74" s="28"/>
      <c r="L74" s="25"/>
      <c r="M74" s="28"/>
    </row>
    <row r="75" spans="1:13" ht="38.25" customHeight="1" x14ac:dyDescent="0.25">
      <c r="A75" s="3">
        <v>74</v>
      </c>
      <c r="B75" s="51" t="s">
        <v>42</v>
      </c>
      <c r="C75" s="28">
        <v>100</v>
      </c>
      <c r="D75" s="25"/>
      <c r="E75" s="28"/>
      <c r="F75" s="25"/>
      <c r="G75" s="28"/>
      <c r="H75" s="25"/>
      <c r="I75" s="28"/>
      <c r="J75" s="25"/>
      <c r="K75" s="28"/>
      <c r="L75" s="25"/>
      <c r="M75" s="28"/>
    </row>
    <row r="76" spans="1:13" ht="34.5" customHeight="1" x14ac:dyDescent="0.25">
      <c r="A76" s="3">
        <v>75</v>
      </c>
      <c r="B76" s="51" t="s">
        <v>43</v>
      </c>
      <c r="C76" s="28">
        <v>50</v>
      </c>
      <c r="D76" s="25"/>
      <c r="E76" s="28"/>
      <c r="F76" s="25"/>
      <c r="G76" s="28"/>
      <c r="H76" s="25"/>
      <c r="I76" s="28"/>
      <c r="J76" s="25"/>
      <c r="K76" s="28"/>
      <c r="L76" s="25"/>
      <c r="M76" s="28"/>
    </row>
    <row r="77" spans="1:13" ht="45" x14ac:dyDescent="0.25">
      <c r="A77" s="3">
        <v>76</v>
      </c>
      <c r="B77" s="51" t="s">
        <v>44</v>
      </c>
      <c r="C77" s="28">
        <v>100</v>
      </c>
      <c r="D77" s="25"/>
      <c r="E77" s="28"/>
      <c r="F77" s="25"/>
      <c r="G77" s="28"/>
      <c r="H77" s="25"/>
      <c r="I77" s="28"/>
      <c r="J77" s="25"/>
      <c r="K77" s="28"/>
      <c r="L77" s="25"/>
      <c r="M77" s="28"/>
    </row>
    <row r="78" spans="1:13" ht="30" x14ac:dyDescent="0.25">
      <c r="A78" s="3">
        <v>77</v>
      </c>
      <c r="B78" s="51" t="s">
        <v>45</v>
      </c>
      <c r="C78" s="28">
        <v>0</v>
      </c>
      <c r="D78" s="25"/>
      <c r="E78" s="28"/>
      <c r="F78" s="25"/>
      <c r="G78" s="28">
        <v>886</v>
      </c>
      <c r="H78" s="25"/>
      <c r="I78" s="28"/>
      <c r="J78" s="25"/>
      <c r="K78" s="28"/>
      <c r="L78" s="25"/>
      <c r="M78" s="28"/>
    </row>
    <row r="79" spans="1:13" ht="45" x14ac:dyDescent="0.25">
      <c r="A79" s="3">
        <v>78</v>
      </c>
      <c r="B79" s="51" t="s">
        <v>47</v>
      </c>
      <c r="C79" s="28">
        <v>500</v>
      </c>
      <c r="D79" s="25">
        <v>30</v>
      </c>
      <c r="E79" s="28"/>
      <c r="F79" s="25"/>
      <c r="G79" s="28"/>
      <c r="H79" s="25"/>
      <c r="I79" s="28"/>
      <c r="J79" s="25"/>
      <c r="K79" s="28"/>
      <c r="L79" s="25"/>
      <c r="M79" s="28"/>
    </row>
    <row r="80" spans="1:13" ht="53.25" customHeight="1" x14ac:dyDescent="0.25">
      <c r="A80" s="3">
        <v>79</v>
      </c>
      <c r="B80" s="51" t="s">
        <v>48</v>
      </c>
      <c r="C80" s="28">
        <v>100</v>
      </c>
      <c r="D80" s="25"/>
      <c r="E80" s="28"/>
      <c r="F80" s="25"/>
      <c r="G80" s="28"/>
      <c r="H80" s="25"/>
      <c r="I80" s="28"/>
      <c r="J80" s="25"/>
      <c r="K80" s="28"/>
      <c r="L80" s="25"/>
      <c r="M80" s="28"/>
    </row>
    <row r="81" spans="1:13" ht="30" x14ac:dyDescent="0.25">
      <c r="A81" s="3">
        <v>80</v>
      </c>
      <c r="B81" s="51" t="s">
        <v>49</v>
      </c>
      <c r="C81" s="28">
        <v>100</v>
      </c>
      <c r="D81" s="25"/>
      <c r="E81" s="28"/>
      <c r="F81" s="25"/>
      <c r="G81" s="28"/>
      <c r="H81" s="25"/>
      <c r="I81" s="28"/>
      <c r="J81" s="25"/>
      <c r="K81" s="28"/>
      <c r="L81" s="25"/>
      <c r="M81" s="28"/>
    </row>
    <row r="82" spans="1:13" ht="38.25" customHeight="1" x14ac:dyDescent="0.25">
      <c r="A82" s="3">
        <v>81</v>
      </c>
      <c r="B82" s="51" t="s">
        <v>51</v>
      </c>
      <c r="C82" s="28">
        <v>100</v>
      </c>
      <c r="D82" s="25"/>
      <c r="E82" s="28"/>
      <c r="F82" s="25"/>
      <c r="G82" s="28"/>
      <c r="H82" s="25"/>
      <c r="I82" s="28"/>
      <c r="J82" s="25">
        <v>400</v>
      </c>
      <c r="K82" s="28"/>
      <c r="L82" s="25"/>
      <c r="M82" s="28"/>
    </row>
    <row r="83" spans="1:13" ht="30" x14ac:dyDescent="0.25">
      <c r="A83" s="3">
        <v>82</v>
      </c>
      <c r="B83" s="51" t="s">
        <v>52</v>
      </c>
      <c r="C83" s="28">
        <v>100</v>
      </c>
      <c r="D83" s="25"/>
      <c r="E83" s="28"/>
      <c r="F83" s="25"/>
      <c r="G83" s="28"/>
      <c r="H83" s="25"/>
      <c r="I83" s="28"/>
      <c r="J83" s="25"/>
      <c r="K83" s="28"/>
      <c r="L83" s="25"/>
      <c r="M83" s="28"/>
    </row>
    <row r="84" spans="1:13" ht="45" x14ac:dyDescent="0.25">
      <c r="A84" s="3">
        <v>84</v>
      </c>
      <c r="B84" s="51" t="s">
        <v>79</v>
      </c>
      <c r="C84" s="28">
        <v>200</v>
      </c>
      <c r="D84" s="25">
        <v>10</v>
      </c>
      <c r="E84" s="28"/>
      <c r="F84" s="25">
        <v>100</v>
      </c>
      <c r="G84" s="28"/>
      <c r="H84" s="25"/>
      <c r="I84" s="28"/>
      <c r="J84" s="25"/>
      <c r="K84" s="28"/>
      <c r="L84" s="25"/>
      <c r="M84" s="28"/>
    </row>
    <row r="85" spans="1:13" ht="30" x14ac:dyDescent="0.25">
      <c r="A85" s="3">
        <v>85</v>
      </c>
      <c r="B85" s="51" t="s">
        <v>179</v>
      </c>
      <c r="C85" s="28">
        <v>100</v>
      </c>
      <c r="D85" s="25"/>
      <c r="E85" s="28"/>
      <c r="F85" s="25"/>
      <c r="G85" s="28"/>
      <c r="H85" s="25"/>
      <c r="I85" s="28"/>
      <c r="J85" s="25"/>
      <c r="K85" s="28"/>
      <c r="L85" s="25"/>
      <c r="M85" s="28"/>
    </row>
    <row r="86" spans="1:13" ht="30" x14ac:dyDescent="0.25">
      <c r="A86" s="3">
        <v>86</v>
      </c>
      <c r="B86" s="51" t="s">
        <v>80</v>
      </c>
      <c r="C86" s="28">
        <v>60</v>
      </c>
      <c r="D86" s="25"/>
      <c r="E86" s="28"/>
      <c r="F86" s="25"/>
      <c r="G86" s="28"/>
      <c r="H86" s="25"/>
      <c r="I86" s="28"/>
      <c r="J86" s="25"/>
      <c r="K86" s="28"/>
      <c r="L86" s="25"/>
      <c r="M86" s="28"/>
    </row>
    <row r="87" spans="1:13" ht="45" x14ac:dyDescent="0.25">
      <c r="A87" s="3">
        <v>87</v>
      </c>
      <c r="B87" s="51" t="s">
        <v>73</v>
      </c>
      <c r="C87" s="28">
        <v>50</v>
      </c>
      <c r="D87" s="25"/>
      <c r="E87" s="28"/>
      <c r="F87" s="25"/>
      <c r="G87" s="28"/>
      <c r="H87" s="25"/>
      <c r="I87" s="28"/>
      <c r="J87" s="25"/>
      <c r="K87" s="28"/>
      <c r="L87" s="25"/>
      <c r="M87" s="28"/>
    </row>
    <row r="88" spans="1:13" ht="45" x14ac:dyDescent="0.25">
      <c r="A88" s="3">
        <v>88</v>
      </c>
      <c r="B88" s="51" t="s">
        <v>94</v>
      </c>
      <c r="C88" s="28">
        <v>100</v>
      </c>
      <c r="D88" s="25"/>
      <c r="E88" s="28"/>
      <c r="F88" s="25"/>
      <c r="G88" s="28"/>
      <c r="H88" s="25"/>
      <c r="I88" s="28"/>
      <c r="J88" s="25"/>
      <c r="K88" s="28"/>
      <c r="L88" s="25"/>
      <c r="M88" s="28"/>
    </row>
    <row r="89" spans="1:13" ht="30" x14ac:dyDescent="0.25">
      <c r="A89" s="3">
        <v>89</v>
      </c>
      <c r="B89" s="51" t="s">
        <v>83</v>
      </c>
      <c r="C89" s="28">
        <v>100</v>
      </c>
      <c r="D89" s="25"/>
      <c r="E89" s="28"/>
      <c r="F89" s="25"/>
      <c r="G89" s="28"/>
      <c r="H89" s="25"/>
      <c r="I89" s="28"/>
      <c r="J89" s="25"/>
      <c r="K89" s="28"/>
      <c r="L89" s="25"/>
      <c r="M89" s="28"/>
    </row>
    <row r="90" spans="1:13" ht="30" x14ac:dyDescent="0.25">
      <c r="A90" s="3">
        <v>90</v>
      </c>
      <c r="B90" s="51" t="s">
        <v>88</v>
      </c>
      <c r="C90" s="28">
        <v>50</v>
      </c>
      <c r="D90" s="25"/>
      <c r="E90" s="28"/>
      <c r="F90" s="25"/>
      <c r="G90" s="28"/>
      <c r="H90" s="25"/>
      <c r="I90" s="28"/>
      <c r="J90" s="25"/>
      <c r="K90" s="28"/>
      <c r="L90" s="25"/>
      <c r="M90" s="28"/>
    </row>
    <row r="91" spans="1:13" ht="45" x14ac:dyDescent="0.25">
      <c r="A91" s="3">
        <v>91</v>
      </c>
      <c r="B91" s="51" t="s">
        <v>90</v>
      </c>
      <c r="C91" s="28">
        <v>40</v>
      </c>
      <c r="D91" s="25"/>
      <c r="E91" s="28"/>
      <c r="F91" s="25"/>
      <c r="G91" s="28"/>
      <c r="H91" s="25"/>
      <c r="I91" s="28"/>
      <c r="J91" s="25"/>
      <c r="K91" s="28"/>
      <c r="L91" s="25"/>
      <c r="M91" s="28"/>
    </row>
    <row r="92" spans="1:13" ht="35.25" customHeight="1" x14ac:dyDescent="0.25">
      <c r="A92" s="3">
        <v>92</v>
      </c>
      <c r="B92" s="50" t="s">
        <v>113</v>
      </c>
      <c r="C92" s="28">
        <v>60</v>
      </c>
      <c r="D92" s="25"/>
      <c r="E92" s="28"/>
      <c r="F92" s="25"/>
      <c r="G92" s="28"/>
      <c r="H92" s="25"/>
      <c r="I92" s="28"/>
      <c r="J92" s="25"/>
      <c r="K92" s="28"/>
      <c r="L92" s="25"/>
      <c r="M92" s="28"/>
    </row>
    <row r="93" spans="1:13" ht="47.25" x14ac:dyDescent="0.25">
      <c r="A93" s="3">
        <v>93</v>
      </c>
      <c r="B93" s="50" t="s">
        <v>114</v>
      </c>
      <c r="C93" s="28">
        <v>60</v>
      </c>
      <c r="D93" s="25"/>
      <c r="E93" s="28"/>
      <c r="F93" s="25"/>
      <c r="G93" s="28"/>
      <c r="H93" s="25"/>
      <c r="I93" s="28"/>
      <c r="J93" s="25"/>
      <c r="K93" s="28"/>
      <c r="L93" s="25"/>
      <c r="M93" s="28"/>
    </row>
    <row r="94" spans="1:13" ht="31.5" x14ac:dyDescent="0.25">
      <c r="A94" s="3">
        <v>94</v>
      </c>
      <c r="B94" s="52" t="s">
        <v>118</v>
      </c>
      <c r="C94" s="28">
        <v>30</v>
      </c>
      <c r="D94" s="25"/>
      <c r="E94" s="28"/>
      <c r="F94" s="25"/>
      <c r="G94" s="28"/>
      <c r="H94" s="25"/>
      <c r="I94" s="28"/>
      <c r="J94" s="25"/>
      <c r="K94" s="28"/>
      <c r="L94" s="25"/>
      <c r="M94" s="28"/>
    </row>
    <row r="95" spans="1:13" ht="47.25" x14ac:dyDescent="0.25">
      <c r="A95" s="3">
        <v>95</v>
      </c>
      <c r="B95" s="52" t="s">
        <v>119</v>
      </c>
      <c r="C95" s="28">
        <v>50</v>
      </c>
      <c r="D95" s="25"/>
      <c r="E95" s="28"/>
      <c r="F95" s="25"/>
      <c r="G95" s="28"/>
      <c r="H95" s="25"/>
      <c r="I95" s="28"/>
      <c r="J95" s="25"/>
      <c r="K95" s="28"/>
      <c r="L95" s="25"/>
      <c r="M95" s="28"/>
    </row>
    <row r="96" spans="1:13" ht="31.5" x14ac:dyDescent="0.25">
      <c r="A96" s="3">
        <v>96</v>
      </c>
      <c r="B96" s="52" t="s">
        <v>120</v>
      </c>
      <c r="C96" s="28">
        <v>60</v>
      </c>
      <c r="D96" s="25"/>
      <c r="E96" s="28"/>
      <c r="F96" s="25"/>
      <c r="G96" s="28"/>
      <c r="H96" s="25"/>
      <c r="I96" s="28"/>
      <c r="J96" s="25"/>
      <c r="K96" s="28"/>
      <c r="L96" s="25"/>
      <c r="M96" s="28"/>
    </row>
    <row r="97" spans="1:13" ht="30.75" customHeight="1" x14ac:dyDescent="0.25">
      <c r="A97" s="3">
        <v>97</v>
      </c>
      <c r="B97" s="52" t="s">
        <v>121</v>
      </c>
      <c r="C97" s="28">
        <v>100</v>
      </c>
      <c r="D97" s="25"/>
      <c r="E97" s="28"/>
      <c r="F97" s="25"/>
      <c r="G97" s="28"/>
      <c r="H97" s="25"/>
      <c r="I97" s="28"/>
      <c r="J97" s="25"/>
      <c r="K97" s="28"/>
      <c r="L97" s="25"/>
      <c r="M97" s="28"/>
    </row>
    <row r="98" spans="1:13" ht="47.25" x14ac:dyDescent="0.25">
      <c r="A98" s="3">
        <v>98</v>
      </c>
      <c r="B98" s="52" t="s">
        <v>122</v>
      </c>
      <c r="C98" s="28">
        <v>50</v>
      </c>
      <c r="D98" s="25"/>
      <c r="E98" s="28"/>
      <c r="F98" s="25"/>
      <c r="G98" s="28"/>
      <c r="H98" s="25"/>
      <c r="I98" s="28"/>
      <c r="J98" s="25"/>
      <c r="K98" s="28"/>
      <c r="L98" s="25"/>
      <c r="M98" s="28"/>
    </row>
    <row r="99" spans="1:13" ht="47.25" x14ac:dyDescent="0.25">
      <c r="A99" s="3">
        <v>99</v>
      </c>
      <c r="B99" s="52" t="s">
        <v>123</v>
      </c>
      <c r="C99" s="28">
        <v>50</v>
      </c>
      <c r="D99" s="25"/>
      <c r="E99" s="28"/>
      <c r="F99" s="25"/>
      <c r="G99" s="28"/>
      <c r="H99" s="25"/>
      <c r="I99" s="28"/>
      <c r="J99" s="25"/>
      <c r="K99" s="28"/>
      <c r="L99" s="25"/>
      <c r="M99" s="28"/>
    </row>
    <row r="100" spans="1:13" ht="31.5" x14ac:dyDescent="0.25">
      <c r="A100" s="3">
        <v>100</v>
      </c>
      <c r="B100" s="52" t="s">
        <v>124</v>
      </c>
      <c r="C100" s="28">
        <v>100</v>
      </c>
      <c r="D100" s="25"/>
      <c r="E100" s="28"/>
      <c r="F100" s="25"/>
      <c r="G100" s="28"/>
      <c r="H100" s="25"/>
      <c r="I100" s="28"/>
      <c r="J100" s="25"/>
      <c r="K100" s="28"/>
      <c r="L100" s="25"/>
      <c r="M100" s="28"/>
    </row>
    <row r="101" spans="1:13" ht="31.5" x14ac:dyDescent="0.25">
      <c r="A101" s="3">
        <v>101</v>
      </c>
      <c r="B101" s="52" t="s">
        <v>125</v>
      </c>
      <c r="C101" s="28">
        <v>20</v>
      </c>
      <c r="D101" s="25"/>
      <c r="E101" s="28"/>
      <c r="F101" s="25"/>
      <c r="G101" s="28"/>
      <c r="H101" s="25"/>
      <c r="I101" s="28"/>
      <c r="J101" s="25"/>
      <c r="K101" s="28"/>
      <c r="L101" s="25"/>
      <c r="M101" s="28"/>
    </row>
    <row r="102" spans="1:13" ht="30" x14ac:dyDescent="0.25">
      <c r="A102" s="3">
        <v>102</v>
      </c>
      <c r="B102" s="20" t="s">
        <v>127</v>
      </c>
      <c r="C102" s="28">
        <v>2010</v>
      </c>
      <c r="D102" s="25"/>
      <c r="E102" s="28"/>
      <c r="F102" s="25"/>
      <c r="G102" s="28"/>
      <c r="H102" s="25"/>
      <c r="I102" s="28"/>
      <c r="J102" s="25">
        <v>50</v>
      </c>
      <c r="K102" s="28"/>
      <c r="L102" s="25"/>
      <c r="M102" s="28"/>
    </row>
    <row r="103" spans="1:13" ht="30" x14ac:dyDescent="0.25">
      <c r="A103" s="3">
        <v>103</v>
      </c>
      <c r="B103" s="20" t="s">
        <v>128</v>
      </c>
      <c r="C103" s="28">
        <v>2004</v>
      </c>
      <c r="D103" s="25"/>
      <c r="E103" s="28">
        <v>100</v>
      </c>
      <c r="F103" s="25"/>
      <c r="G103" s="28"/>
      <c r="H103" s="25"/>
      <c r="I103" s="28"/>
      <c r="J103" s="25">
        <v>50</v>
      </c>
      <c r="K103" s="28"/>
      <c r="L103" s="25"/>
      <c r="M103" s="28"/>
    </row>
    <row r="104" spans="1:13" ht="30" x14ac:dyDescent="0.25">
      <c r="A104" s="3">
        <v>104</v>
      </c>
      <c r="B104" s="20" t="s">
        <v>65</v>
      </c>
      <c r="C104" s="28">
        <v>2111</v>
      </c>
      <c r="D104" s="25">
        <v>10</v>
      </c>
      <c r="E104" s="28">
        <v>100</v>
      </c>
      <c r="F104" s="25"/>
      <c r="G104" s="28"/>
      <c r="H104" s="25"/>
      <c r="I104" s="28"/>
      <c r="J104" s="25">
        <v>50</v>
      </c>
      <c r="K104" s="28"/>
      <c r="L104" s="25"/>
      <c r="M104" s="28">
        <v>50</v>
      </c>
    </row>
    <row r="105" spans="1:13" ht="30" x14ac:dyDescent="0.25">
      <c r="A105" s="3">
        <v>105</v>
      </c>
      <c r="B105" s="20" t="s">
        <v>191</v>
      </c>
      <c r="C105" s="28">
        <v>1025</v>
      </c>
      <c r="D105" s="25"/>
      <c r="E105" s="28">
        <v>500</v>
      </c>
      <c r="F105" s="25">
        <v>200</v>
      </c>
      <c r="G105" s="28"/>
      <c r="H105" s="25"/>
      <c r="I105" s="28"/>
      <c r="J105" s="25"/>
      <c r="K105" s="28"/>
      <c r="L105" s="25"/>
      <c r="M105" s="28"/>
    </row>
    <row r="106" spans="1:13" ht="60" x14ac:dyDescent="0.25">
      <c r="A106" s="3">
        <v>106</v>
      </c>
      <c r="B106" s="20" t="s">
        <v>200</v>
      </c>
      <c r="C106" s="28">
        <v>1025</v>
      </c>
      <c r="D106" s="25"/>
      <c r="E106" s="28"/>
      <c r="F106" s="25">
        <v>50</v>
      </c>
      <c r="G106" s="28"/>
      <c r="H106" s="25"/>
      <c r="I106" s="28"/>
      <c r="J106" s="25"/>
      <c r="K106" s="28"/>
      <c r="L106" s="25"/>
      <c r="M106" s="28"/>
    </row>
    <row r="107" spans="1:13" ht="42.75" customHeight="1" x14ac:dyDescent="0.25">
      <c r="A107" s="3">
        <v>107</v>
      </c>
      <c r="B107" s="20" t="s">
        <v>192</v>
      </c>
      <c r="C107" s="28">
        <v>1000</v>
      </c>
      <c r="D107" s="25">
        <v>80</v>
      </c>
      <c r="E107" s="28"/>
      <c r="F107" s="25"/>
      <c r="G107" s="28"/>
      <c r="H107" s="25"/>
      <c r="I107" s="28"/>
      <c r="J107" s="25"/>
      <c r="K107" s="28"/>
      <c r="L107" s="25"/>
      <c r="M107" s="28"/>
    </row>
    <row r="108" spans="1:13" ht="30" x14ac:dyDescent="0.25">
      <c r="A108" s="3">
        <v>108</v>
      </c>
      <c r="B108" s="53" t="s">
        <v>129</v>
      </c>
      <c r="C108" s="28">
        <v>60</v>
      </c>
      <c r="D108" s="25"/>
      <c r="E108" s="28"/>
      <c r="F108" s="25"/>
      <c r="G108" s="28"/>
      <c r="H108" s="25"/>
      <c r="I108" s="28"/>
      <c r="J108" s="25"/>
      <c r="K108" s="28"/>
      <c r="L108" s="25"/>
      <c r="M108" s="28"/>
    </row>
    <row r="109" spans="1:13" ht="30" x14ac:dyDescent="0.25">
      <c r="A109" s="3">
        <v>109</v>
      </c>
      <c r="B109" s="20" t="s">
        <v>130</v>
      </c>
      <c r="C109" s="28">
        <v>500</v>
      </c>
      <c r="D109" s="25"/>
      <c r="E109" s="28">
        <v>100</v>
      </c>
      <c r="F109" s="25"/>
      <c r="G109" s="28"/>
      <c r="H109" s="25"/>
      <c r="I109" s="28"/>
      <c r="J109" s="25"/>
      <c r="K109" s="28"/>
      <c r="L109" s="25"/>
      <c r="M109" s="28"/>
    </row>
    <row r="110" spans="1:13" ht="39" customHeight="1" x14ac:dyDescent="0.25">
      <c r="A110" s="3">
        <v>110</v>
      </c>
      <c r="B110" s="54" t="s">
        <v>131</v>
      </c>
      <c r="C110" s="28">
        <v>50</v>
      </c>
      <c r="D110" s="25"/>
      <c r="E110" s="28"/>
      <c r="F110" s="25"/>
      <c r="G110" s="28"/>
      <c r="H110" s="25"/>
      <c r="I110" s="28"/>
      <c r="J110" s="25"/>
      <c r="K110" s="28"/>
      <c r="L110" s="25"/>
      <c r="M110" s="28"/>
    </row>
    <row r="111" spans="1:13" ht="31.5" x14ac:dyDescent="0.25">
      <c r="A111" s="3">
        <v>111</v>
      </c>
      <c r="B111" s="55" t="s">
        <v>134</v>
      </c>
      <c r="C111" s="28">
        <v>510</v>
      </c>
      <c r="D111" s="25">
        <v>53</v>
      </c>
      <c r="E111" s="28"/>
      <c r="F111" s="25"/>
      <c r="G111" s="28"/>
      <c r="H111" s="25"/>
      <c r="I111" s="28"/>
      <c r="J111" s="25">
        <v>400</v>
      </c>
      <c r="K111" s="28"/>
      <c r="L111" s="25"/>
      <c r="M111" s="28"/>
    </row>
    <row r="112" spans="1:13" ht="30" x14ac:dyDescent="0.25">
      <c r="A112" s="3">
        <v>112</v>
      </c>
      <c r="B112" s="20" t="s">
        <v>46</v>
      </c>
      <c r="C112" s="28">
        <v>515</v>
      </c>
      <c r="D112" s="25">
        <v>13</v>
      </c>
      <c r="E112" s="28"/>
      <c r="F112" s="25"/>
      <c r="G112" s="28"/>
      <c r="H112" s="25"/>
      <c r="I112" s="28"/>
      <c r="J112" s="25"/>
      <c r="K112" s="28"/>
      <c r="L112" s="25"/>
      <c r="M112" s="28"/>
    </row>
    <row r="113" spans="1:13" ht="30" x14ac:dyDescent="0.25">
      <c r="A113" s="3">
        <v>113</v>
      </c>
      <c r="B113" s="53" t="s">
        <v>196</v>
      </c>
      <c r="C113" s="28">
        <v>1310</v>
      </c>
      <c r="D113" s="25"/>
      <c r="E113" s="28"/>
      <c r="F113" s="25"/>
      <c r="G113" s="28"/>
      <c r="H113" s="25"/>
      <c r="I113" s="28">
        <v>120</v>
      </c>
      <c r="J113" s="25"/>
      <c r="K113" s="28"/>
      <c r="L113" s="25"/>
      <c r="M113" s="28"/>
    </row>
    <row r="114" spans="1:13" ht="30" x14ac:dyDescent="0.25">
      <c r="A114" s="3">
        <v>114</v>
      </c>
      <c r="B114" s="53" t="s">
        <v>195</v>
      </c>
      <c r="C114" s="28">
        <v>1260</v>
      </c>
      <c r="D114" s="25">
        <v>250</v>
      </c>
      <c r="E114" s="28"/>
      <c r="F114" s="25"/>
      <c r="G114" s="28">
        <v>300</v>
      </c>
      <c r="H114" s="25"/>
      <c r="I114" s="28"/>
      <c r="J114" s="25"/>
      <c r="K114" s="28">
        <v>100</v>
      </c>
      <c r="L114" s="25"/>
      <c r="M114" s="28">
        <v>150</v>
      </c>
    </row>
    <row r="115" spans="1:13" ht="30" x14ac:dyDescent="0.25">
      <c r="A115" s="3">
        <v>115</v>
      </c>
      <c r="B115" s="53" t="s">
        <v>194</v>
      </c>
      <c r="C115" s="28">
        <v>1100</v>
      </c>
      <c r="D115" s="25">
        <v>50</v>
      </c>
      <c r="E115" s="28"/>
      <c r="F115" s="25"/>
      <c r="G115" s="28"/>
      <c r="H115" s="25"/>
      <c r="I115" s="28"/>
      <c r="J115" s="25"/>
      <c r="K115" s="28"/>
      <c r="L115" s="25"/>
      <c r="M115" s="28"/>
    </row>
    <row r="116" spans="1:13" ht="30" x14ac:dyDescent="0.25">
      <c r="A116" s="3">
        <v>116</v>
      </c>
      <c r="B116" s="53" t="s">
        <v>193</v>
      </c>
      <c r="C116" s="28">
        <v>1650</v>
      </c>
      <c r="D116" s="25"/>
      <c r="E116" s="28"/>
      <c r="F116" s="25"/>
      <c r="G116" s="28"/>
      <c r="H116" s="25"/>
      <c r="I116" s="28"/>
      <c r="J116" s="25"/>
      <c r="K116" s="28"/>
      <c r="L116" s="25"/>
      <c r="M116" s="28"/>
    </row>
    <row r="117" spans="1:13" ht="30" x14ac:dyDescent="0.25">
      <c r="A117" s="3">
        <v>117</v>
      </c>
      <c r="B117" s="53" t="s">
        <v>185</v>
      </c>
      <c r="C117" s="28">
        <v>1270</v>
      </c>
      <c r="D117" s="25">
        <v>50</v>
      </c>
      <c r="E117" s="28"/>
      <c r="F117" s="25"/>
      <c r="G117" s="28"/>
      <c r="H117" s="25"/>
      <c r="I117" s="28"/>
      <c r="J117" s="25">
        <v>400</v>
      </c>
      <c r="K117" s="28"/>
      <c r="L117" s="25"/>
      <c r="M117" s="28"/>
    </row>
    <row r="118" spans="1:13" ht="30" x14ac:dyDescent="0.25">
      <c r="A118" s="3">
        <v>118</v>
      </c>
      <c r="B118" s="53" t="s">
        <v>186</v>
      </c>
      <c r="C118" s="28">
        <v>1210</v>
      </c>
      <c r="D118" s="25"/>
      <c r="E118" s="28"/>
      <c r="F118" s="25"/>
      <c r="G118" s="28">
        <v>320</v>
      </c>
      <c r="H118" s="25"/>
      <c r="I118" s="28"/>
      <c r="J118" s="25"/>
      <c r="K118" s="28">
        <v>60</v>
      </c>
      <c r="L118" s="25"/>
      <c r="M118" s="28">
        <v>200</v>
      </c>
    </row>
    <row r="119" spans="1:13" ht="30" x14ac:dyDescent="0.25">
      <c r="A119" s="3">
        <v>119</v>
      </c>
      <c r="B119" s="53" t="s">
        <v>187</v>
      </c>
      <c r="C119" s="28">
        <v>1414</v>
      </c>
      <c r="D119" s="25"/>
      <c r="E119" s="28"/>
      <c r="F119" s="25"/>
      <c r="G119" s="28"/>
      <c r="H119" s="25"/>
      <c r="I119" s="28"/>
      <c r="J119" s="25"/>
      <c r="K119" s="28">
        <v>60</v>
      </c>
      <c r="L119" s="25"/>
      <c r="M119" s="28"/>
    </row>
    <row r="120" spans="1:13" ht="60" x14ac:dyDescent="0.25">
      <c r="A120" s="3">
        <v>120</v>
      </c>
      <c r="B120" s="53" t="s">
        <v>188</v>
      </c>
      <c r="C120" s="28">
        <v>1050</v>
      </c>
      <c r="D120" s="25">
        <v>100</v>
      </c>
      <c r="E120" s="28"/>
      <c r="F120" s="25">
        <v>50</v>
      </c>
      <c r="G120" s="28"/>
      <c r="H120" s="25"/>
      <c r="I120" s="28"/>
      <c r="J120" s="25"/>
      <c r="K120" s="28"/>
      <c r="L120" s="25"/>
      <c r="M120" s="28"/>
    </row>
    <row r="121" spans="1:13" ht="45" x14ac:dyDescent="0.25">
      <c r="A121" s="3">
        <v>121</v>
      </c>
      <c r="B121" s="51" t="s">
        <v>21</v>
      </c>
      <c r="C121" s="28">
        <v>50</v>
      </c>
      <c r="D121" s="25"/>
      <c r="E121" s="28"/>
      <c r="F121" s="25"/>
      <c r="G121" s="28"/>
      <c r="H121" s="25"/>
      <c r="I121" s="28"/>
      <c r="J121" s="25"/>
      <c r="K121" s="28"/>
      <c r="L121" s="25"/>
      <c r="M121" s="28"/>
    </row>
    <row r="122" spans="1:13" ht="30" x14ac:dyDescent="0.25">
      <c r="A122" s="3">
        <v>122</v>
      </c>
      <c r="B122" s="51" t="s">
        <v>89</v>
      </c>
      <c r="C122" s="28">
        <v>30</v>
      </c>
      <c r="D122" s="25"/>
      <c r="E122" s="28"/>
      <c r="F122" s="25"/>
      <c r="G122" s="28"/>
      <c r="H122" s="25"/>
      <c r="I122" s="28"/>
      <c r="J122" s="25"/>
      <c r="K122" s="28"/>
      <c r="L122" s="25"/>
      <c r="M122" s="28"/>
    </row>
    <row r="123" spans="1:13" ht="60" x14ac:dyDescent="0.25">
      <c r="A123" s="3">
        <v>123</v>
      </c>
      <c r="B123" s="53" t="s">
        <v>189</v>
      </c>
      <c r="C123" s="28">
        <v>3180</v>
      </c>
      <c r="D123" s="25"/>
      <c r="E123" s="28"/>
      <c r="F123" s="25"/>
      <c r="G123" s="28">
        <v>220</v>
      </c>
      <c r="H123" s="25">
        <v>60</v>
      </c>
      <c r="I123" s="28">
        <v>120</v>
      </c>
      <c r="J123" s="25"/>
      <c r="K123" s="28"/>
      <c r="L123" s="25"/>
      <c r="M123" s="28">
        <v>200</v>
      </c>
    </row>
    <row r="124" spans="1:13" ht="30" x14ac:dyDescent="0.25">
      <c r="A124" s="3">
        <v>124</v>
      </c>
      <c r="B124" s="56" t="s">
        <v>199</v>
      </c>
      <c r="C124" s="28">
        <v>103</v>
      </c>
      <c r="D124" s="25">
        <v>7</v>
      </c>
      <c r="E124" s="28"/>
      <c r="F124" s="25"/>
      <c r="G124" s="28"/>
      <c r="H124" s="25"/>
      <c r="I124" s="28"/>
      <c r="J124" s="25"/>
      <c r="K124" s="28"/>
      <c r="L124" s="25"/>
      <c r="M124" s="28"/>
    </row>
    <row r="125" spans="1:13" ht="36" customHeight="1" x14ac:dyDescent="0.25">
      <c r="A125" s="3">
        <v>125</v>
      </c>
      <c r="B125" s="20" t="s">
        <v>203</v>
      </c>
      <c r="C125" s="28">
        <v>0</v>
      </c>
      <c r="D125" s="25"/>
      <c r="E125" s="28"/>
      <c r="F125" s="25"/>
      <c r="G125" s="28"/>
      <c r="H125" s="25">
        <v>50</v>
      </c>
      <c r="I125" s="28"/>
      <c r="J125" s="25"/>
      <c r="K125" s="28"/>
      <c r="L125" s="25"/>
      <c r="M125" s="28"/>
    </row>
    <row r="126" spans="1:13" ht="33.75" customHeight="1" x14ac:dyDescent="0.25">
      <c r="A126" s="3">
        <v>126</v>
      </c>
      <c r="B126" s="20" t="s">
        <v>204</v>
      </c>
      <c r="C126" s="28">
        <v>0</v>
      </c>
      <c r="D126" s="25"/>
      <c r="E126" s="28">
        <v>50</v>
      </c>
      <c r="F126" s="25"/>
      <c r="G126" s="28"/>
      <c r="H126" s="25"/>
      <c r="I126" s="28"/>
      <c r="J126" s="25"/>
      <c r="K126" s="28"/>
      <c r="L126" s="25"/>
      <c r="M126" s="28"/>
    </row>
    <row r="127" spans="1:13" ht="30" x14ac:dyDescent="0.25">
      <c r="A127" s="3">
        <v>127</v>
      </c>
      <c r="B127" s="47" t="s">
        <v>205</v>
      </c>
      <c r="C127" s="28">
        <v>17500</v>
      </c>
      <c r="D127" s="25"/>
      <c r="E127" s="28">
        <v>800</v>
      </c>
      <c r="F127" s="25"/>
      <c r="G127" s="28"/>
      <c r="H127" s="25"/>
      <c r="I127" s="28"/>
      <c r="J127" s="25"/>
      <c r="K127" s="28"/>
      <c r="L127" s="25"/>
      <c r="M127" s="28"/>
    </row>
    <row r="128" spans="1:13" s="4" customFormat="1" ht="52.5" customHeight="1" x14ac:dyDescent="0.25">
      <c r="A128" s="3">
        <v>128</v>
      </c>
      <c r="B128" s="70" t="s">
        <v>206</v>
      </c>
      <c r="C128" s="28">
        <v>300</v>
      </c>
      <c r="D128" s="25"/>
      <c r="E128" s="28"/>
      <c r="F128" s="25"/>
      <c r="G128" s="28"/>
      <c r="H128" s="25"/>
      <c r="I128" s="28"/>
      <c r="J128" s="25"/>
      <c r="K128" s="28"/>
      <c r="L128" s="25"/>
      <c r="M128" s="28"/>
    </row>
    <row r="129" spans="1:14" ht="30" x14ac:dyDescent="0.25">
      <c r="A129" s="3">
        <v>129</v>
      </c>
      <c r="B129" s="20" t="s">
        <v>207</v>
      </c>
      <c r="C129" s="28">
        <v>600</v>
      </c>
      <c r="D129" s="25"/>
      <c r="E129" s="28"/>
      <c r="F129" s="25"/>
      <c r="G129" s="28"/>
      <c r="H129" s="25"/>
      <c r="I129" s="28"/>
      <c r="J129" s="25"/>
      <c r="K129" s="28"/>
      <c r="L129" s="25"/>
      <c r="M129" s="28"/>
    </row>
    <row r="130" spans="1:14" ht="30" x14ac:dyDescent="0.25">
      <c r="A130" s="3">
        <v>130</v>
      </c>
      <c r="B130" s="20" t="s">
        <v>208</v>
      </c>
      <c r="C130" s="28">
        <v>200</v>
      </c>
      <c r="D130" s="25"/>
      <c r="E130" s="28"/>
      <c r="F130" s="25"/>
      <c r="G130" s="28"/>
      <c r="H130" s="25"/>
      <c r="I130" s="28"/>
      <c r="J130" s="25"/>
      <c r="K130" s="28"/>
      <c r="L130" s="25"/>
      <c r="M130" s="28"/>
    </row>
    <row r="131" spans="1:14" ht="30" x14ac:dyDescent="0.25">
      <c r="A131" s="3">
        <v>131</v>
      </c>
      <c r="B131" s="53" t="s">
        <v>215</v>
      </c>
      <c r="C131" s="28">
        <v>60</v>
      </c>
      <c r="D131" s="25"/>
      <c r="E131" s="28"/>
      <c r="F131" s="25"/>
      <c r="G131" s="28"/>
      <c r="H131" s="25"/>
      <c r="I131" s="28"/>
      <c r="J131" s="25"/>
      <c r="K131" s="28"/>
      <c r="L131" s="25"/>
      <c r="M131" s="28"/>
    </row>
    <row r="132" spans="1:14" ht="30" x14ac:dyDescent="0.25">
      <c r="A132" s="3">
        <v>132</v>
      </c>
      <c r="B132" s="53" t="s">
        <v>218</v>
      </c>
      <c r="C132" s="28">
        <v>0</v>
      </c>
      <c r="D132" s="25"/>
      <c r="E132" s="28">
        <v>600</v>
      </c>
      <c r="F132" s="25"/>
      <c r="G132" s="28"/>
      <c r="H132" s="25"/>
      <c r="I132" s="28"/>
      <c r="J132" s="25"/>
      <c r="K132" s="28"/>
      <c r="L132" s="25"/>
      <c r="M132" s="28"/>
    </row>
    <row r="133" spans="1:14" ht="47.25" customHeight="1" x14ac:dyDescent="0.25">
      <c r="A133" s="3">
        <v>133</v>
      </c>
      <c r="B133" s="20" t="s">
        <v>219</v>
      </c>
      <c r="C133" s="28">
        <v>300</v>
      </c>
      <c r="D133" s="25"/>
      <c r="E133" s="28">
        <v>600</v>
      </c>
      <c r="F133" s="25"/>
      <c r="G133" s="28"/>
      <c r="H133" s="25"/>
      <c r="I133" s="28"/>
      <c r="J133" s="25"/>
      <c r="K133" s="28"/>
      <c r="L133" s="25"/>
      <c r="M133" s="28"/>
    </row>
    <row r="134" spans="1:14" ht="30" x14ac:dyDescent="0.25">
      <c r="A134" s="3">
        <v>134</v>
      </c>
      <c r="B134" s="20" t="s">
        <v>220</v>
      </c>
      <c r="C134" s="28">
        <v>0</v>
      </c>
      <c r="D134" s="25"/>
      <c r="E134" s="28">
        <v>600</v>
      </c>
      <c r="F134" s="25"/>
      <c r="G134" s="28"/>
      <c r="H134" s="25"/>
      <c r="I134" s="28"/>
      <c r="J134" s="25"/>
      <c r="K134" s="28"/>
      <c r="L134" s="25"/>
      <c r="M134" s="28"/>
    </row>
    <row r="135" spans="1:14" ht="53.25" customHeight="1" x14ac:dyDescent="0.25">
      <c r="A135" s="3">
        <v>135</v>
      </c>
      <c r="B135" s="17" t="s">
        <v>233</v>
      </c>
      <c r="C135" s="28">
        <v>0</v>
      </c>
      <c r="D135" s="25"/>
      <c r="E135" s="28">
        <v>50</v>
      </c>
      <c r="F135" s="25"/>
      <c r="G135" s="28"/>
      <c r="H135" s="25"/>
      <c r="I135" s="28"/>
      <c r="J135" s="25"/>
      <c r="K135" s="28"/>
      <c r="L135" s="25"/>
      <c r="M135" s="28"/>
    </row>
    <row r="136" spans="1:14" ht="73.5" customHeight="1" x14ac:dyDescent="0.25">
      <c r="A136" s="3">
        <v>136</v>
      </c>
      <c r="B136" s="22" t="s">
        <v>237</v>
      </c>
      <c r="C136" s="28">
        <v>1000</v>
      </c>
      <c r="D136" s="25"/>
      <c r="E136" s="28"/>
      <c r="F136" s="25"/>
      <c r="G136" s="28"/>
      <c r="H136" s="25"/>
      <c r="I136" s="28"/>
      <c r="J136" s="25"/>
      <c r="K136" s="28"/>
      <c r="L136" s="25"/>
      <c r="M136" s="28"/>
    </row>
    <row r="137" spans="1:14" s="4" customFormat="1" ht="43.5" customHeight="1" x14ac:dyDescent="0.25">
      <c r="A137" s="3">
        <v>137</v>
      </c>
      <c r="B137" s="71" t="s">
        <v>250</v>
      </c>
      <c r="C137" s="28">
        <v>50</v>
      </c>
      <c r="D137" s="25"/>
      <c r="E137" s="28"/>
      <c r="F137" s="25"/>
      <c r="G137" s="28"/>
      <c r="H137" s="25"/>
      <c r="I137" s="28"/>
      <c r="J137" s="25"/>
      <c r="K137" s="28"/>
      <c r="L137" s="25"/>
      <c r="M137" s="28"/>
    </row>
    <row r="138" spans="1:14" ht="45" x14ac:dyDescent="0.25">
      <c r="A138" s="3">
        <v>138</v>
      </c>
      <c r="B138" s="24" t="s">
        <v>238</v>
      </c>
      <c r="C138" s="28">
        <v>300</v>
      </c>
      <c r="D138" s="25"/>
      <c r="E138" s="28"/>
      <c r="F138" s="25"/>
      <c r="G138" s="28"/>
      <c r="H138" s="25"/>
      <c r="I138" s="28"/>
      <c r="J138" s="25"/>
      <c r="K138" s="28"/>
      <c r="L138" s="25"/>
      <c r="M138" s="28"/>
    </row>
    <row r="139" spans="1:14" ht="45" x14ac:dyDescent="0.25">
      <c r="A139" s="3">
        <v>139</v>
      </c>
      <c r="B139" s="24" t="s">
        <v>239</v>
      </c>
      <c r="C139" s="28">
        <v>300</v>
      </c>
      <c r="D139" s="25"/>
      <c r="E139" s="28"/>
      <c r="F139" s="25"/>
      <c r="G139" s="28"/>
      <c r="H139" s="25"/>
      <c r="I139" s="28"/>
      <c r="J139" s="25"/>
      <c r="K139" s="28"/>
      <c r="L139" s="25"/>
      <c r="M139" s="28"/>
    </row>
    <row r="140" spans="1:14" s="5" customFormat="1" ht="36.75" customHeight="1" x14ac:dyDescent="0.25">
      <c r="A140" s="66"/>
      <c r="B140" s="64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</row>
    <row r="141" spans="1:14" x14ac:dyDescent="0.25">
      <c r="A141" s="96" t="s">
        <v>253</v>
      </c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/>
    </row>
    <row r="142" spans="1:14" s="40" customFormat="1" ht="15.75" x14ac:dyDescent="0.25"/>
    <row r="143" spans="1:14" x14ac:dyDescent="0.25">
      <c r="B143" s="8"/>
      <c r="C143" s="4"/>
      <c r="D143"/>
      <c r="E143"/>
      <c r="F143"/>
      <c r="G143"/>
      <c r="H143"/>
      <c r="I143"/>
      <c r="J143"/>
      <c r="K143"/>
      <c r="L143"/>
      <c r="M143"/>
      <c r="N143" s="65"/>
    </row>
    <row r="144" spans="1:14" x14ac:dyDescent="0.25">
      <c r="B144" s="8"/>
      <c r="C144" s="4"/>
      <c r="D144"/>
      <c r="E144"/>
      <c r="F144"/>
      <c r="G144"/>
      <c r="H144"/>
      <c r="I144"/>
      <c r="J144"/>
      <c r="K144"/>
      <c r="L144"/>
      <c r="M144"/>
    </row>
    <row r="145" spans="2:13" x14ac:dyDescent="0.25">
      <c r="B145" s="8"/>
      <c r="C145" s="4"/>
      <c r="D145"/>
      <c r="E145"/>
      <c r="F145"/>
      <c r="G145"/>
      <c r="H145"/>
      <c r="I145"/>
      <c r="J145"/>
      <c r="K145"/>
      <c r="L145"/>
      <c r="M145"/>
    </row>
    <row r="146" spans="2:13" x14ac:dyDescent="0.25">
      <c r="B146" s="8"/>
      <c r="C146" s="4"/>
      <c r="D146"/>
      <c r="E146"/>
      <c r="F146"/>
      <c r="G146"/>
      <c r="H146"/>
      <c r="I146"/>
      <c r="J146"/>
      <c r="K146"/>
      <c r="L146"/>
      <c r="M146"/>
    </row>
    <row r="147" spans="2:13" x14ac:dyDescent="0.25">
      <c r="B147" s="8"/>
      <c r="C147" s="4"/>
      <c r="D147"/>
      <c r="E147"/>
      <c r="F147"/>
      <c r="G147"/>
      <c r="H147"/>
      <c r="I147"/>
      <c r="J147"/>
      <c r="K147"/>
      <c r="L147"/>
      <c r="M147"/>
    </row>
    <row r="148" spans="2:13" x14ac:dyDescent="0.25">
      <c r="B148" s="8"/>
      <c r="C148" s="4"/>
      <c r="D148"/>
      <c r="E148"/>
      <c r="F148"/>
      <c r="G148"/>
      <c r="H148"/>
      <c r="I148"/>
      <c r="J148"/>
      <c r="K148"/>
      <c r="L148"/>
      <c r="M148"/>
    </row>
    <row r="149" spans="2:13" x14ac:dyDescent="0.25">
      <c r="B149" s="8"/>
      <c r="C149" s="4"/>
      <c r="D149"/>
      <c r="E149"/>
      <c r="F149"/>
      <c r="G149"/>
      <c r="H149"/>
      <c r="I149"/>
      <c r="J149"/>
      <c r="K149"/>
      <c r="L149"/>
      <c r="M149"/>
    </row>
    <row r="150" spans="2:13" x14ac:dyDescent="0.25">
      <c r="B150" s="8"/>
      <c r="C150" s="4"/>
      <c r="D150"/>
      <c r="E150"/>
      <c r="F150"/>
      <c r="G150"/>
      <c r="H150"/>
      <c r="I150"/>
      <c r="J150"/>
      <c r="K150"/>
      <c r="L150"/>
      <c r="M150"/>
    </row>
    <row r="151" spans="2:13" x14ac:dyDescent="0.25">
      <c r="B151" s="8"/>
      <c r="C151" s="4"/>
      <c r="D151"/>
      <c r="E151"/>
      <c r="F151"/>
      <c r="G151"/>
      <c r="H151"/>
      <c r="I151"/>
      <c r="J151"/>
      <c r="K151"/>
      <c r="L151"/>
      <c r="M151"/>
    </row>
    <row r="152" spans="2:13" x14ac:dyDescent="0.25">
      <c r="B152" s="8"/>
      <c r="C152" s="4"/>
      <c r="D152"/>
      <c r="E152"/>
      <c r="F152"/>
      <c r="G152"/>
      <c r="H152"/>
      <c r="I152"/>
      <c r="J152"/>
      <c r="K152"/>
      <c r="L152"/>
      <c r="M152"/>
    </row>
    <row r="153" spans="2:13" x14ac:dyDescent="0.25">
      <c r="B153" s="8"/>
      <c r="C153" s="4"/>
      <c r="D153"/>
      <c r="E153"/>
      <c r="F153"/>
      <c r="G153"/>
      <c r="H153"/>
      <c r="I153"/>
      <c r="J153"/>
      <c r="K153"/>
      <c r="L153"/>
      <c r="M153"/>
    </row>
    <row r="154" spans="2:13" x14ac:dyDescent="0.25">
      <c r="B154"/>
      <c r="C154" s="4"/>
      <c r="D154"/>
      <c r="E154"/>
      <c r="F154"/>
      <c r="G154"/>
      <c r="H154"/>
      <c r="I154"/>
      <c r="J154"/>
      <c r="K154"/>
      <c r="L154"/>
      <c r="M154"/>
    </row>
    <row r="155" spans="2:13" x14ac:dyDescent="0.25">
      <c r="B155" s="8"/>
      <c r="C155" s="4"/>
      <c r="D155"/>
      <c r="E155"/>
      <c r="F155"/>
      <c r="G155"/>
      <c r="H155"/>
      <c r="I155"/>
      <c r="J155"/>
      <c r="K155"/>
      <c r="L155"/>
      <c r="M155"/>
    </row>
    <row r="156" spans="2:13" x14ac:dyDescent="0.25">
      <c r="B156" s="8"/>
      <c r="C156" s="4"/>
      <c r="D156"/>
      <c r="E156"/>
      <c r="F156"/>
      <c r="G156"/>
      <c r="H156"/>
      <c r="I156"/>
      <c r="J156"/>
      <c r="K156"/>
      <c r="L156"/>
      <c r="M156"/>
    </row>
    <row r="157" spans="2:13" x14ac:dyDescent="0.25">
      <c r="B157" s="8"/>
      <c r="C157" s="4"/>
      <c r="D157"/>
      <c r="E157"/>
      <c r="F157"/>
      <c r="G157"/>
      <c r="H157"/>
      <c r="I157"/>
      <c r="J157"/>
      <c r="K157"/>
      <c r="L157"/>
      <c r="M157"/>
    </row>
    <row r="158" spans="2:13" x14ac:dyDescent="0.25">
      <c r="B158" s="8"/>
      <c r="C158" s="4"/>
      <c r="D158"/>
      <c r="E158"/>
      <c r="F158"/>
      <c r="G158"/>
      <c r="H158"/>
      <c r="I158"/>
      <c r="J158"/>
      <c r="K158"/>
      <c r="L158"/>
      <c r="M158"/>
    </row>
    <row r="159" spans="2:13" x14ac:dyDescent="0.25">
      <c r="B159" s="8"/>
      <c r="C159" s="4"/>
      <c r="D159"/>
      <c r="E159"/>
      <c r="F159"/>
      <c r="G159"/>
      <c r="H159"/>
      <c r="I159"/>
      <c r="J159"/>
      <c r="K159"/>
      <c r="L159"/>
      <c r="M159"/>
    </row>
    <row r="160" spans="2:13" x14ac:dyDescent="0.25">
      <c r="B160" s="8"/>
      <c r="C160" s="4"/>
      <c r="D160"/>
      <c r="E160"/>
      <c r="F160"/>
      <c r="G160"/>
      <c r="H160"/>
      <c r="I160"/>
      <c r="J160"/>
      <c r="K160"/>
      <c r="L160"/>
      <c r="M160"/>
    </row>
    <row r="161" spans="2:13" x14ac:dyDescent="0.25">
      <c r="B161" s="8"/>
      <c r="C161" s="4"/>
      <c r="D161"/>
      <c r="E161"/>
      <c r="F161"/>
      <c r="G161"/>
      <c r="H161"/>
      <c r="I161"/>
      <c r="J161"/>
      <c r="K161"/>
      <c r="L161"/>
      <c r="M161"/>
    </row>
    <row r="162" spans="2:13" x14ac:dyDescent="0.25">
      <c r="B162" s="8"/>
      <c r="C162" s="4"/>
      <c r="D162"/>
      <c r="E162"/>
      <c r="F162"/>
      <c r="G162"/>
      <c r="H162"/>
      <c r="I162"/>
      <c r="J162"/>
      <c r="K162"/>
      <c r="L162"/>
      <c r="M162"/>
    </row>
    <row r="163" spans="2:13" x14ac:dyDescent="0.25">
      <c r="B163" s="8"/>
      <c r="C163" s="4"/>
      <c r="D163"/>
      <c r="E163"/>
      <c r="F163"/>
      <c r="G163"/>
      <c r="H163"/>
      <c r="I163"/>
      <c r="J163"/>
      <c r="K163"/>
      <c r="L163"/>
      <c r="M163"/>
    </row>
    <row r="164" spans="2:13" x14ac:dyDescent="0.25">
      <c r="B164" s="8"/>
      <c r="C164" s="4"/>
      <c r="D164"/>
      <c r="E164"/>
      <c r="F164"/>
      <c r="G164"/>
      <c r="H164"/>
      <c r="I164"/>
      <c r="J164"/>
      <c r="K164"/>
      <c r="L164"/>
      <c r="M164"/>
    </row>
    <row r="165" spans="2:13" x14ac:dyDescent="0.25">
      <c r="B165" s="8"/>
      <c r="C165" s="4"/>
      <c r="D165"/>
      <c r="E165"/>
      <c r="F165"/>
      <c r="G165"/>
      <c r="H165"/>
      <c r="I165"/>
      <c r="J165"/>
      <c r="K165"/>
      <c r="L165"/>
      <c r="M165"/>
    </row>
    <row r="166" spans="2:13" x14ac:dyDescent="0.25">
      <c r="B166" s="8"/>
      <c r="C166" s="4"/>
      <c r="D166"/>
      <c r="E166"/>
      <c r="F166"/>
      <c r="G166"/>
      <c r="H166"/>
      <c r="I166"/>
      <c r="J166"/>
      <c r="K166"/>
      <c r="L166"/>
      <c r="M166"/>
    </row>
    <row r="167" spans="2:13" x14ac:dyDescent="0.25">
      <c r="B167" s="8"/>
      <c r="C167" s="4"/>
      <c r="D167"/>
      <c r="E167"/>
      <c r="F167"/>
      <c r="G167"/>
      <c r="H167"/>
      <c r="I167"/>
      <c r="J167"/>
      <c r="K167"/>
      <c r="L167"/>
      <c r="M167"/>
    </row>
    <row r="168" spans="2:13" x14ac:dyDescent="0.25">
      <c r="B168" s="8"/>
      <c r="C168" s="4"/>
      <c r="D168"/>
      <c r="E168"/>
      <c r="F168"/>
      <c r="G168"/>
      <c r="H168"/>
      <c r="I168"/>
      <c r="J168"/>
      <c r="K168"/>
      <c r="L168"/>
      <c r="M168"/>
    </row>
    <row r="169" spans="2:13" x14ac:dyDescent="0.25">
      <c r="B169" s="8"/>
      <c r="C169" s="4"/>
      <c r="D169"/>
      <c r="E169"/>
      <c r="F169"/>
      <c r="G169"/>
      <c r="H169"/>
      <c r="I169"/>
      <c r="J169"/>
      <c r="K169"/>
      <c r="L169"/>
      <c r="M169"/>
    </row>
    <row r="170" spans="2:13" x14ac:dyDescent="0.25">
      <c r="B170" s="8"/>
      <c r="C170" s="4"/>
      <c r="D170"/>
      <c r="E170"/>
      <c r="F170"/>
      <c r="G170"/>
      <c r="H170"/>
      <c r="I170"/>
      <c r="J170"/>
      <c r="K170"/>
      <c r="L170"/>
      <c r="M170"/>
    </row>
    <row r="171" spans="2:13" x14ac:dyDescent="0.25">
      <c r="B171" s="8"/>
      <c r="C171" s="4"/>
      <c r="D171"/>
      <c r="E171"/>
      <c r="F171"/>
      <c r="G171"/>
      <c r="H171"/>
      <c r="I171"/>
      <c r="J171"/>
      <c r="K171"/>
      <c r="L171"/>
      <c r="M171"/>
    </row>
    <row r="172" spans="2:13" x14ac:dyDescent="0.25">
      <c r="B172" s="8"/>
      <c r="C172" s="4"/>
      <c r="D172"/>
      <c r="E172"/>
      <c r="F172"/>
      <c r="G172"/>
      <c r="H172"/>
      <c r="I172"/>
      <c r="J172"/>
      <c r="K172"/>
      <c r="L172"/>
      <c r="M172"/>
    </row>
    <row r="173" spans="2:13" x14ac:dyDescent="0.25">
      <c r="B173" s="8"/>
      <c r="C173" s="4"/>
      <c r="D173"/>
      <c r="E173"/>
      <c r="F173"/>
      <c r="G173"/>
      <c r="H173"/>
      <c r="I173"/>
      <c r="J173"/>
      <c r="K173"/>
      <c r="L173"/>
      <c r="M173"/>
    </row>
    <row r="174" spans="2:13" x14ac:dyDescent="0.25">
      <c r="B174" s="8"/>
      <c r="C174" s="4"/>
      <c r="D174"/>
      <c r="E174"/>
      <c r="F174"/>
      <c r="G174"/>
      <c r="H174"/>
      <c r="I174"/>
      <c r="J174"/>
      <c r="K174"/>
      <c r="L174"/>
      <c r="M174"/>
    </row>
    <row r="175" spans="2:13" x14ac:dyDescent="0.25">
      <c r="B175" s="8"/>
      <c r="C175" s="4"/>
      <c r="D175"/>
      <c r="E175"/>
      <c r="F175"/>
      <c r="G175"/>
      <c r="H175"/>
      <c r="I175"/>
      <c r="J175"/>
      <c r="K175"/>
      <c r="L175"/>
      <c r="M175"/>
    </row>
    <row r="176" spans="2:13" x14ac:dyDescent="0.25">
      <c r="B176" s="8"/>
      <c r="C176" s="4"/>
      <c r="D176"/>
      <c r="E176"/>
      <c r="F176"/>
      <c r="G176"/>
      <c r="H176"/>
      <c r="I176"/>
      <c r="J176"/>
      <c r="K176"/>
      <c r="L176"/>
      <c r="M176"/>
    </row>
    <row r="177" spans="2:13" x14ac:dyDescent="0.25">
      <c r="B177" s="8"/>
      <c r="C177" s="4"/>
      <c r="D177"/>
      <c r="E177"/>
      <c r="F177"/>
      <c r="G177"/>
      <c r="H177"/>
      <c r="I177"/>
      <c r="J177"/>
      <c r="K177"/>
      <c r="L177"/>
      <c r="M177"/>
    </row>
    <row r="178" spans="2:13" x14ac:dyDescent="0.25">
      <c r="B178" s="8"/>
      <c r="C178" s="4"/>
      <c r="D178"/>
      <c r="E178"/>
      <c r="F178"/>
      <c r="G178"/>
      <c r="H178"/>
      <c r="I178"/>
      <c r="J178"/>
      <c r="K178"/>
      <c r="L178"/>
      <c r="M178"/>
    </row>
    <row r="179" spans="2:13" x14ac:dyDescent="0.25">
      <c r="B179" s="8"/>
      <c r="C179" s="4"/>
      <c r="D179"/>
      <c r="E179"/>
      <c r="F179"/>
      <c r="G179"/>
      <c r="H179"/>
      <c r="I179"/>
      <c r="J179"/>
      <c r="K179"/>
      <c r="L179"/>
      <c r="M179"/>
    </row>
    <row r="180" spans="2:13" x14ac:dyDescent="0.25">
      <c r="B180" s="8"/>
      <c r="C180" s="4"/>
      <c r="D180"/>
      <c r="E180"/>
      <c r="F180"/>
      <c r="G180"/>
      <c r="H180"/>
      <c r="I180"/>
      <c r="J180"/>
      <c r="K180"/>
      <c r="L180"/>
      <c r="M180"/>
    </row>
    <row r="181" spans="2:13" x14ac:dyDescent="0.25">
      <c r="B181" s="8"/>
      <c r="C181" s="4"/>
      <c r="D181"/>
      <c r="E181"/>
      <c r="F181"/>
      <c r="G181"/>
      <c r="H181"/>
      <c r="I181"/>
      <c r="J181"/>
      <c r="K181"/>
      <c r="L181"/>
      <c r="M181"/>
    </row>
    <row r="182" spans="2:13" x14ac:dyDescent="0.25">
      <c r="B182" s="8"/>
      <c r="C182" s="4"/>
      <c r="D182"/>
      <c r="E182"/>
      <c r="F182"/>
      <c r="G182"/>
      <c r="H182"/>
      <c r="I182"/>
      <c r="J182"/>
      <c r="K182"/>
      <c r="L182"/>
      <c r="M182"/>
    </row>
    <row r="183" spans="2:13" x14ac:dyDescent="0.25">
      <c r="B183" s="8"/>
      <c r="C183" s="4"/>
      <c r="D183"/>
      <c r="E183"/>
      <c r="F183"/>
      <c r="G183"/>
      <c r="H183"/>
      <c r="I183"/>
      <c r="J183"/>
      <c r="K183"/>
      <c r="L183"/>
      <c r="M183"/>
    </row>
    <row r="184" spans="2:13" x14ac:dyDescent="0.25">
      <c r="B184" s="8"/>
      <c r="C184" s="4"/>
      <c r="D184"/>
      <c r="E184"/>
      <c r="F184"/>
      <c r="G184"/>
      <c r="H184"/>
      <c r="I184"/>
      <c r="J184"/>
      <c r="K184"/>
      <c r="L184"/>
      <c r="M184"/>
    </row>
    <row r="185" spans="2:13" x14ac:dyDescent="0.25">
      <c r="B185" s="8"/>
      <c r="C185" s="4"/>
      <c r="D185"/>
      <c r="E185"/>
      <c r="F185"/>
      <c r="G185"/>
      <c r="H185"/>
      <c r="I185"/>
      <c r="J185"/>
      <c r="K185"/>
      <c r="L185"/>
      <c r="M185"/>
    </row>
    <row r="186" spans="2:13" x14ac:dyDescent="0.25">
      <c r="B186" s="8"/>
      <c r="C186" s="4"/>
      <c r="D186"/>
      <c r="E186"/>
      <c r="F186"/>
      <c r="G186"/>
      <c r="H186"/>
      <c r="I186"/>
      <c r="J186"/>
      <c r="K186"/>
      <c r="L186"/>
      <c r="M186"/>
    </row>
    <row r="187" spans="2:13" x14ac:dyDescent="0.25">
      <c r="B187" s="8"/>
      <c r="C187" s="4"/>
      <c r="D187"/>
      <c r="E187"/>
      <c r="F187"/>
      <c r="G187"/>
      <c r="H187"/>
      <c r="I187"/>
      <c r="J187"/>
      <c r="K187"/>
      <c r="L187"/>
      <c r="M187"/>
    </row>
    <row r="188" spans="2:13" x14ac:dyDescent="0.25">
      <c r="B188" s="8"/>
      <c r="C188" s="4"/>
      <c r="D188"/>
      <c r="E188"/>
      <c r="F188"/>
      <c r="G188"/>
      <c r="H188"/>
      <c r="I188"/>
      <c r="J188"/>
      <c r="K188"/>
      <c r="L188"/>
      <c r="M188"/>
    </row>
    <row r="189" spans="2:13" x14ac:dyDescent="0.25">
      <c r="B189" s="8"/>
      <c r="C189" s="4"/>
      <c r="D189"/>
      <c r="E189"/>
      <c r="F189"/>
      <c r="G189"/>
      <c r="H189"/>
      <c r="I189"/>
      <c r="J189"/>
      <c r="K189"/>
      <c r="L189"/>
      <c r="M189"/>
    </row>
    <row r="190" spans="2:13" x14ac:dyDescent="0.25">
      <c r="B190" s="8"/>
      <c r="C190" s="4"/>
      <c r="D190"/>
      <c r="E190"/>
      <c r="F190"/>
      <c r="G190"/>
      <c r="H190"/>
      <c r="I190"/>
      <c r="J190"/>
      <c r="K190"/>
      <c r="L190"/>
      <c r="M190"/>
    </row>
    <row r="191" spans="2:13" x14ac:dyDescent="0.25">
      <c r="B191" s="8"/>
      <c r="C191" s="4"/>
      <c r="D191"/>
      <c r="E191"/>
      <c r="F191"/>
      <c r="G191"/>
      <c r="H191"/>
      <c r="I191"/>
      <c r="J191"/>
      <c r="K191"/>
      <c r="L191"/>
      <c r="M191"/>
    </row>
    <row r="192" spans="2:13" x14ac:dyDescent="0.25">
      <c r="B192" s="8"/>
      <c r="C192" s="4"/>
      <c r="D192"/>
      <c r="E192"/>
      <c r="F192"/>
      <c r="G192"/>
      <c r="H192"/>
      <c r="I192"/>
      <c r="J192"/>
      <c r="K192"/>
      <c r="L192"/>
      <c r="M192"/>
    </row>
    <row r="193" spans="2:13" x14ac:dyDescent="0.25">
      <c r="B193" s="8"/>
      <c r="C193" s="4"/>
      <c r="D193"/>
      <c r="E193"/>
      <c r="F193"/>
      <c r="G193"/>
      <c r="H193"/>
      <c r="I193"/>
      <c r="J193"/>
      <c r="K193"/>
      <c r="L193"/>
      <c r="M193"/>
    </row>
    <row r="194" spans="2:13" x14ac:dyDescent="0.25">
      <c r="B194" s="8"/>
      <c r="C194" s="4"/>
      <c r="D194"/>
      <c r="E194"/>
      <c r="F194"/>
      <c r="G194"/>
      <c r="H194"/>
      <c r="I194"/>
      <c r="J194"/>
      <c r="K194"/>
      <c r="L194"/>
      <c r="M194"/>
    </row>
    <row r="195" spans="2:13" x14ac:dyDescent="0.25">
      <c r="B195" s="8"/>
      <c r="C195" s="4"/>
      <c r="D195"/>
      <c r="E195"/>
      <c r="F195"/>
      <c r="G195"/>
      <c r="H195"/>
      <c r="I195"/>
      <c r="J195"/>
      <c r="K195"/>
      <c r="L195"/>
      <c r="M195"/>
    </row>
    <row r="196" spans="2:13" x14ac:dyDescent="0.25">
      <c r="B196" s="8"/>
      <c r="C196" s="4"/>
      <c r="D196"/>
      <c r="E196"/>
      <c r="F196"/>
      <c r="G196"/>
      <c r="H196"/>
      <c r="I196"/>
      <c r="J196"/>
      <c r="K196"/>
      <c r="L196"/>
      <c r="M196"/>
    </row>
    <row r="197" spans="2:13" x14ac:dyDescent="0.25">
      <c r="B197" s="8"/>
      <c r="C197" s="4"/>
      <c r="D197"/>
      <c r="E197"/>
      <c r="F197"/>
      <c r="G197"/>
      <c r="H197"/>
      <c r="I197"/>
      <c r="J197"/>
      <c r="K197"/>
      <c r="L197"/>
      <c r="M197"/>
    </row>
    <row r="198" spans="2:13" x14ac:dyDescent="0.25">
      <c r="B198" s="8"/>
      <c r="C198" s="4"/>
      <c r="D198"/>
      <c r="E198"/>
      <c r="F198"/>
      <c r="G198"/>
      <c r="H198"/>
      <c r="I198"/>
      <c r="J198"/>
      <c r="K198"/>
      <c r="L198"/>
      <c r="M198"/>
    </row>
    <row r="199" spans="2:13" x14ac:dyDescent="0.25">
      <c r="B199" s="8"/>
      <c r="C199" s="4"/>
      <c r="D199"/>
      <c r="E199"/>
      <c r="F199"/>
      <c r="G199"/>
      <c r="H199"/>
      <c r="I199"/>
      <c r="J199"/>
      <c r="K199"/>
      <c r="L199"/>
      <c r="M199"/>
    </row>
    <row r="200" spans="2:13" x14ac:dyDescent="0.25">
      <c r="B200" s="8"/>
      <c r="C200" s="4"/>
      <c r="D200"/>
      <c r="E200"/>
      <c r="F200"/>
      <c r="G200"/>
      <c r="H200"/>
      <c r="I200"/>
      <c r="J200"/>
      <c r="K200"/>
      <c r="L200"/>
      <c r="M200"/>
    </row>
    <row r="201" spans="2:13" x14ac:dyDescent="0.25">
      <c r="B201" s="8"/>
      <c r="C201" s="4"/>
      <c r="D201"/>
      <c r="E201"/>
      <c r="F201"/>
      <c r="G201"/>
      <c r="H201"/>
      <c r="I201"/>
      <c r="J201"/>
      <c r="K201"/>
      <c r="L201"/>
      <c r="M201"/>
    </row>
    <row r="202" spans="2:13" x14ac:dyDescent="0.25">
      <c r="B202" s="8"/>
      <c r="C202" s="4"/>
      <c r="D202"/>
      <c r="E202"/>
      <c r="F202"/>
      <c r="G202"/>
      <c r="H202"/>
      <c r="I202"/>
      <c r="J202"/>
      <c r="K202"/>
      <c r="L202"/>
      <c r="M202"/>
    </row>
    <row r="203" spans="2:13" x14ac:dyDescent="0.25">
      <c r="B203" s="8"/>
      <c r="C203" s="4"/>
      <c r="D203"/>
      <c r="E203"/>
      <c r="F203"/>
      <c r="G203"/>
      <c r="H203"/>
      <c r="I203"/>
      <c r="J203"/>
      <c r="K203"/>
      <c r="L203"/>
      <c r="M203"/>
    </row>
    <row r="204" spans="2:13" x14ac:dyDescent="0.25">
      <c r="B204" s="8"/>
      <c r="C204" s="4"/>
      <c r="D204"/>
      <c r="E204"/>
      <c r="F204"/>
      <c r="G204"/>
      <c r="H204"/>
      <c r="I204"/>
      <c r="J204"/>
      <c r="K204"/>
      <c r="L204"/>
      <c r="M204"/>
    </row>
    <row r="205" spans="2:13" x14ac:dyDescent="0.25">
      <c r="B205" s="8"/>
      <c r="C205" s="4"/>
      <c r="D205"/>
      <c r="E205"/>
      <c r="F205"/>
      <c r="G205"/>
      <c r="H205"/>
      <c r="I205"/>
      <c r="J205"/>
      <c r="K205"/>
      <c r="L205"/>
      <c r="M205"/>
    </row>
    <row r="206" spans="2:13" x14ac:dyDescent="0.25">
      <c r="B206" s="8"/>
      <c r="C206" s="4"/>
      <c r="D206"/>
      <c r="E206"/>
      <c r="F206"/>
      <c r="G206"/>
      <c r="H206"/>
      <c r="I206"/>
      <c r="J206"/>
      <c r="K206"/>
      <c r="L206"/>
      <c r="M206"/>
    </row>
    <row r="207" spans="2:13" x14ac:dyDescent="0.25">
      <c r="B207" s="8"/>
      <c r="C207" s="4"/>
      <c r="D207"/>
      <c r="E207"/>
      <c r="F207"/>
      <c r="G207"/>
      <c r="H207"/>
      <c r="I207"/>
      <c r="J207"/>
      <c r="K207"/>
      <c r="L207"/>
      <c r="M207"/>
    </row>
    <row r="208" spans="2:13" x14ac:dyDescent="0.25">
      <c r="B208" s="8"/>
      <c r="C208" s="4"/>
      <c r="D208"/>
      <c r="E208"/>
      <c r="F208"/>
      <c r="G208"/>
      <c r="H208"/>
      <c r="I208"/>
      <c r="J208"/>
      <c r="K208"/>
      <c r="L208"/>
      <c r="M208"/>
    </row>
    <row r="209" spans="2:13" x14ac:dyDescent="0.25">
      <c r="B209" s="8"/>
      <c r="C209" s="4"/>
      <c r="D209"/>
      <c r="E209"/>
      <c r="F209"/>
      <c r="G209"/>
      <c r="H209"/>
      <c r="I209"/>
      <c r="J209"/>
      <c r="K209"/>
      <c r="L209"/>
      <c r="M209"/>
    </row>
    <row r="210" spans="2:13" x14ac:dyDescent="0.25">
      <c r="B210" s="8"/>
      <c r="C210" s="4"/>
      <c r="D210"/>
      <c r="E210"/>
      <c r="F210"/>
      <c r="G210"/>
      <c r="H210"/>
      <c r="I210"/>
      <c r="J210"/>
      <c r="K210"/>
      <c r="L210"/>
      <c r="M210"/>
    </row>
    <row r="211" spans="2:13" x14ac:dyDescent="0.25">
      <c r="B211" s="8"/>
      <c r="C211" s="4"/>
      <c r="D211"/>
      <c r="E211"/>
      <c r="F211"/>
      <c r="G211"/>
      <c r="H211"/>
      <c r="I211"/>
      <c r="J211"/>
      <c r="K211"/>
      <c r="L211"/>
      <c r="M211"/>
    </row>
    <row r="212" spans="2:13" x14ac:dyDescent="0.25">
      <c r="B212" s="8"/>
      <c r="C212" s="4"/>
      <c r="D212"/>
      <c r="E212"/>
      <c r="F212"/>
      <c r="G212"/>
      <c r="H212"/>
      <c r="I212"/>
      <c r="J212"/>
      <c r="K212"/>
      <c r="L212"/>
      <c r="M212"/>
    </row>
    <row r="213" spans="2:13" x14ac:dyDescent="0.25">
      <c r="B213" s="8"/>
      <c r="C213" s="4"/>
      <c r="D213"/>
      <c r="E213"/>
      <c r="F213"/>
      <c r="G213"/>
      <c r="H213"/>
      <c r="I213"/>
      <c r="J213"/>
      <c r="K213"/>
      <c r="L213"/>
      <c r="M213"/>
    </row>
    <row r="214" spans="2:13" x14ac:dyDescent="0.25">
      <c r="B214" s="8"/>
      <c r="C214" s="4"/>
      <c r="D214"/>
      <c r="E214"/>
      <c r="F214"/>
      <c r="G214"/>
      <c r="H214"/>
      <c r="I214"/>
      <c r="J214"/>
      <c r="K214"/>
      <c r="L214"/>
      <c r="M214"/>
    </row>
    <row r="215" spans="2:13" x14ac:dyDescent="0.25">
      <c r="B215" s="8"/>
      <c r="C215" s="4"/>
      <c r="D215"/>
      <c r="E215"/>
      <c r="F215"/>
      <c r="G215"/>
      <c r="H215"/>
      <c r="I215"/>
      <c r="J215"/>
      <c r="K215"/>
      <c r="L215"/>
      <c r="M215"/>
    </row>
    <row r="216" spans="2:13" x14ac:dyDescent="0.25">
      <c r="B216" s="8"/>
      <c r="C216" s="4"/>
      <c r="D216"/>
      <c r="E216"/>
      <c r="F216"/>
      <c r="G216"/>
      <c r="H216"/>
      <c r="I216"/>
      <c r="J216"/>
      <c r="K216"/>
      <c r="L216"/>
      <c r="M216"/>
    </row>
    <row r="217" spans="2:13" x14ac:dyDescent="0.25">
      <c r="B217" s="8"/>
      <c r="C217" s="4"/>
      <c r="D217"/>
      <c r="E217"/>
      <c r="F217"/>
      <c r="G217"/>
      <c r="H217"/>
      <c r="I217"/>
      <c r="J217"/>
      <c r="K217"/>
      <c r="L217"/>
      <c r="M217"/>
    </row>
    <row r="218" spans="2:13" x14ac:dyDescent="0.25">
      <c r="B218" s="8"/>
      <c r="C218" s="4"/>
      <c r="D218"/>
      <c r="E218"/>
      <c r="F218"/>
      <c r="G218"/>
      <c r="H218"/>
      <c r="I218"/>
      <c r="J218"/>
      <c r="K218"/>
      <c r="L218"/>
      <c r="M218"/>
    </row>
    <row r="219" spans="2:13" x14ac:dyDescent="0.25">
      <c r="B219" s="8"/>
      <c r="C219" s="4"/>
      <c r="D219"/>
      <c r="E219"/>
      <c r="F219"/>
      <c r="G219"/>
      <c r="H219"/>
      <c r="I219"/>
      <c r="J219"/>
      <c r="K219"/>
      <c r="L219"/>
      <c r="M219"/>
    </row>
    <row r="220" spans="2:13" x14ac:dyDescent="0.25">
      <c r="B220" s="8"/>
      <c r="C220" s="4"/>
      <c r="D220"/>
      <c r="E220"/>
      <c r="F220"/>
      <c r="G220"/>
      <c r="H220"/>
      <c r="I220"/>
      <c r="J220"/>
      <c r="K220"/>
      <c r="L220"/>
      <c r="M220"/>
    </row>
    <row r="221" spans="2:13" x14ac:dyDescent="0.25">
      <c r="B221" s="8"/>
      <c r="C221" s="4"/>
      <c r="D221"/>
      <c r="E221"/>
      <c r="F221"/>
      <c r="G221"/>
      <c r="H221"/>
      <c r="I221"/>
      <c r="J221"/>
      <c r="K221"/>
      <c r="L221"/>
      <c r="M221"/>
    </row>
    <row r="222" spans="2:13" x14ac:dyDescent="0.25">
      <c r="B222" s="8"/>
      <c r="C222" s="4"/>
      <c r="D222"/>
      <c r="E222"/>
      <c r="F222"/>
      <c r="G222"/>
      <c r="H222"/>
      <c r="I222"/>
      <c r="J222"/>
      <c r="K222"/>
      <c r="L222"/>
      <c r="M222"/>
    </row>
    <row r="223" spans="2:13" x14ac:dyDescent="0.25">
      <c r="B223" s="8"/>
      <c r="C223" s="4"/>
      <c r="D223"/>
      <c r="E223"/>
      <c r="F223"/>
      <c r="G223"/>
      <c r="H223"/>
      <c r="I223"/>
      <c r="J223"/>
      <c r="K223"/>
      <c r="L223"/>
      <c r="M223"/>
    </row>
    <row r="224" spans="2:13" x14ac:dyDescent="0.25">
      <c r="B224" s="8"/>
      <c r="C224" s="4"/>
      <c r="D224"/>
      <c r="E224"/>
      <c r="F224"/>
      <c r="G224"/>
      <c r="H224"/>
      <c r="I224"/>
      <c r="J224"/>
      <c r="K224"/>
      <c r="L224"/>
      <c r="M224"/>
    </row>
    <row r="225" spans="2:13" x14ac:dyDescent="0.25">
      <c r="B225" s="8"/>
      <c r="C225" s="4"/>
      <c r="D225"/>
      <c r="E225"/>
      <c r="F225"/>
      <c r="G225"/>
      <c r="H225"/>
      <c r="I225"/>
      <c r="J225"/>
      <c r="K225"/>
      <c r="L225"/>
      <c r="M225"/>
    </row>
    <row r="226" spans="2:13" x14ac:dyDescent="0.25">
      <c r="B226" s="8"/>
      <c r="C226" s="4"/>
      <c r="D226"/>
      <c r="E226"/>
      <c r="F226"/>
      <c r="G226"/>
      <c r="H226"/>
      <c r="I226"/>
      <c r="J226"/>
      <c r="K226"/>
      <c r="L226"/>
      <c r="M226"/>
    </row>
    <row r="227" spans="2:13" x14ac:dyDescent="0.25">
      <c r="B227" s="8"/>
      <c r="C227" s="4"/>
      <c r="D227"/>
      <c r="E227"/>
      <c r="F227"/>
      <c r="G227"/>
      <c r="H227"/>
      <c r="I227"/>
      <c r="J227"/>
      <c r="K227"/>
      <c r="L227"/>
      <c r="M227"/>
    </row>
    <row r="228" spans="2:13" x14ac:dyDescent="0.25">
      <c r="B228" s="8"/>
      <c r="C228" s="4"/>
      <c r="D228"/>
      <c r="E228"/>
      <c r="F228"/>
      <c r="G228"/>
      <c r="H228"/>
      <c r="I228"/>
      <c r="J228"/>
      <c r="K228"/>
      <c r="L228"/>
      <c r="M228"/>
    </row>
    <row r="229" spans="2:13" x14ac:dyDescent="0.25">
      <c r="B229" s="8"/>
      <c r="C229" s="4"/>
      <c r="D229"/>
      <c r="E229"/>
      <c r="F229"/>
      <c r="G229"/>
      <c r="H229"/>
      <c r="I229"/>
      <c r="J229"/>
      <c r="K229"/>
      <c r="L229"/>
      <c r="M229"/>
    </row>
    <row r="230" spans="2:13" x14ac:dyDescent="0.25">
      <c r="B230" s="8"/>
      <c r="C230" s="4"/>
      <c r="D230"/>
      <c r="E230"/>
      <c r="F230"/>
      <c r="G230"/>
      <c r="H230"/>
      <c r="I230"/>
      <c r="J230"/>
      <c r="K230"/>
      <c r="L230"/>
      <c r="M230"/>
    </row>
    <row r="231" spans="2:13" x14ac:dyDescent="0.25">
      <c r="B231" s="8"/>
      <c r="C231" s="4"/>
      <c r="D231"/>
      <c r="E231"/>
      <c r="F231"/>
      <c r="G231"/>
      <c r="H231"/>
      <c r="I231"/>
      <c r="J231"/>
      <c r="K231"/>
      <c r="L231"/>
      <c r="M231"/>
    </row>
    <row r="232" spans="2:13" x14ac:dyDescent="0.25">
      <c r="B232" s="8"/>
      <c r="C232" s="4"/>
      <c r="D232"/>
      <c r="E232"/>
      <c r="F232"/>
      <c r="G232"/>
      <c r="H232"/>
      <c r="I232"/>
      <c r="J232"/>
      <c r="K232"/>
      <c r="L232"/>
      <c r="M232"/>
    </row>
    <row r="233" spans="2:13" x14ac:dyDescent="0.25">
      <c r="B233" s="8"/>
      <c r="C233" s="4"/>
      <c r="D233"/>
      <c r="E233"/>
      <c r="F233"/>
      <c r="G233"/>
      <c r="H233"/>
      <c r="I233"/>
      <c r="J233"/>
      <c r="K233"/>
      <c r="L233"/>
      <c r="M233"/>
    </row>
    <row r="234" spans="2:13" x14ac:dyDescent="0.25">
      <c r="B234" s="8"/>
      <c r="C234" s="4"/>
      <c r="D234"/>
      <c r="E234"/>
      <c r="F234"/>
      <c r="G234"/>
      <c r="H234"/>
      <c r="I234"/>
      <c r="J234"/>
      <c r="K234"/>
      <c r="L234"/>
      <c r="M234"/>
    </row>
    <row r="235" spans="2:13" x14ac:dyDescent="0.25">
      <c r="B235" s="8"/>
      <c r="C235" s="4"/>
      <c r="D235"/>
      <c r="E235"/>
      <c r="F235"/>
      <c r="G235"/>
      <c r="H235"/>
      <c r="I235"/>
      <c r="J235"/>
      <c r="K235"/>
      <c r="L235"/>
      <c r="M235"/>
    </row>
    <row r="236" spans="2:13" x14ac:dyDescent="0.25">
      <c r="B236" s="8"/>
      <c r="C236" s="4"/>
      <c r="D236"/>
      <c r="E236"/>
      <c r="F236"/>
      <c r="G236"/>
      <c r="H236"/>
      <c r="I236"/>
      <c r="J236"/>
      <c r="K236"/>
      <c r="L236"/>
      <c r="M236"/>
    </row>
    <row r="237" spans="2:13" x14ac:dyDescent="0.25">
      <c r="B237" s="8"/>
      <c r="C237" s="4"/>
      <c r="D237"/>
      <c r="E237"/>
      <c r="F237"/>
      <c r="G237"/>
      <c r="H237"/>
      <c r="I237"/>
      <c r="J237"/>
      <c r="K237"/>
      <c r="L237"/>
      <c r="M237"/>
    </row>
    <row r="238" spans="2:13" x14ac:dyDescent="0.25">
      <c r="B238" s="8"/>
      <c r="C238" s="4"/>
      <c r="D238"/>
      <c r="E238"/>
      <c r="F238"/>
      <c r="G238"/>
      <c r="H238"/>
      <c r="I238"/>
      <c r="J238"/>
      <c r="K238"/>
      <c r="L238"/>
      <c r="M238"/>
    </row>
    <row r="239" spans="2:13" x14ac:dyDescent="0.25">
      <c r="B239" s="8"/>
      <c r="C239" s="4"/>
      <c r="D239"/>
      <c r="E239"/>
      <c r="F239"/>
      <c r="G239"/>
      <c r="H239"/>
      <c r="I239"/>
      <c r="J239"/>
      <c r="K239"/>
      <c r="L239"/>
      <c r="M239"/>
    </row>
    <row r="240" spans="2:13" x14ac:dyDescent="0.25">
      <c r="B240" s="8"/>
      <c r="C240" s="4"/>
      <c r="D240"/>
      <c r="E240"/>
      <c r="F240"/>
      <c r="G240"/>
      <c r="H240"/>
      <c r="I240"/>
      <c r="J240"/>
      <c r="K240"/>
      <c r="L240"/>
      <c r="M240"/>
    </row>
    <row r="241" spans="2:13" x14ac:dyDescent="0.25">
      <c r="B241" s="8"/>
      <c r="C241" s="4"/>
      <c r="D241"/>
      <c r="E241"/>
      <c r="F241"/>
      <c r="G241"/>
      <c r="H241"/>
      <c r="I241"/>
      <c r="J241"/>
      <c r="K241"/>
      <c r="L241"/>
      <c r="M241"/>
    </row>
    <row r="242" spans="2:13" x14ac:dyDescent="0.25">
      <c r="B242" s="8"/>
      <c r="C242" s="4"/>
      <c r="D242"/>
      <c r="E242"/>
      <c r="F242"/>
      <c r="G242"/>
      <c r="H242"/>
      <c r="I242"/>
      <c r="J242"/>
      <c r="K242"/>
      <c r="L242"/>
      <c r="M242"/>
    </row>
    <row r="243" spans="2:13" x14ac:dyDescent="0.25">
      <c r="B243" s="8"/>
      <c r="C243" s="4"/>
      <c r="D243"/>
      <c r="E243"/>
      <c r="F243"/>
      <c r="G243"/>
      <c r="H243"/>
      <c r="I243"/>
      <c r="J243"/>
      <c r="K243"/>
      <c r="L243"/>
      <c r="M243"/>
    </row>
    <row r="244" spans="2:13" x14ac:dyDescent="0.25">
      <c r="B244" s="8"/>
      <c r="C244" s="4"/>
      <c r="D244"/>
      <c r="E244"/>
      <c r="F244"/>
      <c r="G244"/>
      <c r="H244"/>
      <c r="I244"/>
      <c r="J244"/>
      <c r="K244"/>
      <c r="L244"/>
      <c r="M244"/>
    </row>
    <row r="245" spans="2:13" x14ac:dyDescent="0.25">
      <c r="B245" s="8"/>
      <c r="C245" s="4"/>
      <c r="D245"/>
      <c r="E245"/>
      <c r="F245"/>
      <c r="G245"/>
      <c r="H245"/>
      <c r="I245"/>
      <c r="J245"/>
      <c r="K245"/>
      <c r="L245"/>
      <c r="M245"/>
    </row>
    <row r="246" spans="2:13" x14ac:dyDescent="0.25">
      <c r="B246" s="8"/>
      <c r="C246" s="4"/>
      <c r="D246"/>
      <c r="E246"/>
      <c r="F246"/>
      <c r="G246"/>
      <c r="H246"/>
      <c r="I246"/>
      <c r="J246"/>
      <c r="K246"/>
      <c r="L246"/>
      <c r="M246"/>
    </row>
    <row r="247" spans="2:13" x14ac:dyDescent="0.25">
      <c r="B247" s="8"/>
      <c r="C247" s="4"/>
      <c r="D247"/>
      <c r="E247"/>
      <c r="F247"/>
      <c r="G247"/>
      <c r="H247"/>
      <c r="I247"/>
      <c r="J247"/>
      <c r="K247"/>
      <c r="L247"/>
      <c r="M247"/>
    </row>
    <row r="248" spans="2:13" x14ac:dyDescent="0.25">
      <c r="B248" s="8"/>
      <c r="C248" s="4"/>
      <c r="D248"/>
      <c r="E248"/>
      <c r="F248"/>
      <c r="G248"/>
      <c r="H248"/>
      <c r="I248"/>
      <c r="J248"/>
      <c r="K248"/>
      <c r="L248"/>
      <c r="M248"/>
    </row>
    <row r="249" spans="2:13" x14ac:dyDescent="0.25">
      <c r="B249" s="8"/>
      <c r="C249" s="4"/>
      <c r="D249"/>
      <c r="E249"/>
      <c r="F249"/>
      <c r="G249"/>
      <c r="H249"/>
      <c r="I249"/>
      <c r="J249"/>
      <c r="K249"/>
      <c r="L249"/>
      <c r="M249"/>
    </row>
    <row r="250" spans="2:13" x14ac:dyDescent="0.25">
      <c r="B250" s="8"/>
      <c r="C250" s="4"/>
      <c r="D250"/>
      <c r="E250"/>
      <c r="F250"/>
      <c r="G250"/>
      <c r="H250"/>
      <c r="I250"/>
      <c r="J250"/>
      <c r="K250"/>
      <c r="L250"/>
      <c r="M250"/>
    </row>
    <row r="251" spans="2:13" x14ac:dyDescent="0.25">
      <c r="B251" s="8"/>
      <c r="C251" s="4"/>
      <c r="D251"/>
      <c r="E251"/>
      <c r="F251"/>
      <c r="G251"/>
      <c r="H251"/>
      <c r="I251"/>
      <c r="J251"/>
      <c r="K251"/>
      <c r="L251"/>
      <c r="M251"/>
    </row>
    <row r="252" spans="2:13" x14ac:dyDescent="0.25">
      <c r="B252" s="8"/>
      <c r="C252" s="4"/>
      <c r="D252"/>
      <c r="E252"/>
      <c r="F252"/>
      <c r="G252"/>
      <c r="H252"/>
      <c r="I252"/>
      <c r="J252"/>
      <c r="K252"/>
      <c r="L252"/>
      <c r="M252"/>
    </row>
    <row r="253" spans="2:13" x14ac:dyDescent="0.25">
      <c r="B253" s="8"/>
      <c r="C253" s="4"/>
      <c r="D253"/>
      <c r="E253"/>
      <c r="F253"/>
      <c r="G253"/>
      <c r="H253"/>
      <c r="I253"/>
      <c r="J253"/>
      <c r="K253"/>
      <c r="L253"/>
      <c r="M253"/>
    </row>
    <row r="254" spans="2:13" x14ac:dyDescent="0.25">
      <c r="B254" s="8"/>
      <c r="C254" s="4"/>
      <c r="D254"/>
      <c r="E254"/>
      <c r="F254"/>
      <c r="G254"/>
      <c r="H254"/>
      <c r="I254"/>
      <c r="J254"/>
      <c r="K254"/>
      <c r="L254"/>
      <c r="M254"/>
    </row>
    <row r="255" spans="2:13" x14ac:dyDescent="0.25">
      <c r="B255" s="8"/>
      <c r="C255" s="4"/>
      <c r="D255"/>
      <c r="E255"/>
      <c r="F255"/>
      <c r="G255"/>
      <c r="H255"/>
      <c r="I255"/>
      <c r="J255"/>
      <c r="K255"/>
      <c r="L255"/>
      <c r="M255"/>
    </row>
    <row r="256" spans="2:13" x14ac:dyDescent="0.25">
      <c r="B256" s="8"/>
      <c r="C256" s="4"/>
      <c r="D256"/>
      <c r="E256"/>
      <c r="F256"/>
      <c r="G256"/>
      <c r="H256"/>
      <c r="I256"/>
      <c r="J256"/>
      <c r="K256"/>
      <c r="L256"/>
      <c r="M256"/>
    </row>
    <row r="257" spans="2:13" x14ac:dyDescent="0.25">
      <c r="B257" s="8"/>
      <c r="C257" s="4"/>
      <c r="D257"/>
      <c r="E257"/>
      <c r="F257"/>
      <c r="G257"/>
      <c r="H257"/>
      <c r="I257"/>
      <c r="J257"/>
      <c r="K257"/>
      <c r="L257"/>
      <c r="M257"/>
    </row>
    <row r="258" spans="2:13" x14ac:dyDescent="0.25">
      <c r="B258" s="8"/>
      <c r="C258" s="4"/>
      <c r="D258"/>
      <c r="E258"/>
      <c r="F258"/>
      <c r="G258"/>
      <c r="H258"/>
      <c r="I258"/>
      <c r="J258"/>
      <c r="K258"/>
      <c r="L258"/>
      <c r="M258"/>
    </row>
    <row r="259" spans="2:13" x14ac:dyDescent="0.25">
      <c r="B259" s="8"/>
      <c r="C259" s="4"/>
      <c r="D259"/>
      <c r="E259"/>
      <c r="F259"/>
      <c r="G259"/>
      <c r="H259"/>
      <c r="I259"/>
      <c r="J259"/>
      <c r="K259"/>
      <c r="L259"/>
      <c r="M259"/>
    </row>
    <row r="260" spans="2:13" x14ac:dyDescent="0.25">
      <c r="B260" s="8"/>
      <c r="C260" s="4"/>
      <c r="D260"/>
      <c r="E260"/>
      <c r="F260"/>
      <c r="G260"/>
      <c r="H260"/>
      <c r="I260"/>
      <c r="J260"/>
      <c r="K260"/>
      <c r="L260"/>
      <c r="M260"/>
    </row>
    <row r="261" spans="2:13" x14ac:dyDescent="0.25">
      <c r="B261" s="8"/>
      <c r="C261" s="4"/>
      <c r="D261"/>
      <c r="E261"/>
      <c r="F261"/>
      <c r="G261"/>
      <c r="H261"/>
      <c r="I261"/>
      <c r="J261"/>
      <c r="K261"/>
      <c r="L261"/>
      <c r="M261"/>
    </row>
    <row r="262" spans="2:13" x14ac:dyDescent="0.25">
      <c r="B262" s="8"/>
      <c r="C262" s="4"/>
      <c r="D262"/>
      <c r="E262"/>
      <c r="F262"/>
      <c r="G262"/>
      <c r="H262"/>
      <c r="I262"/>
      <c r="J262"/>
      <c r="K262"/>
      <c r="L262"/>
      <c r="M262"/>
    </row>
    <row r="263" spans="2:13" x14ac:dyDescent="0.25">
      <c r="B263" s="8"/>
      <c r="C263" s="4"/>
      <c r="D263"/>
      <c r="E263"/>
      <c r="F263"/>
      <c r="G263"/>
      <c r="H263"/>
      <c r="I263"/>
      <c r="J263"/>
      <c r="K263"/>
      <c r="L263"/>
      <c r="M263"/>
    </row>
    <row r="264" spans="2:13" x14ac:dyDescent="0.25">
      <c r="B264" s="8"/>
      <c r="C264" s="4"/>
      <c r="D264"/>
      <c r="E264"/>
      <c r="F264"/>
      <c r="G264"/>
      <c r="H264"/>
      <c r="I264"/>
      <c r="J264"/>
      <c r="K264"/>
      <c r="L264"/>
      <c r="M264"/>
    </row>
    <row r="265" spans="2:13" x14ac:dyDescent="0.25">
      <c r="B265" s="8"/>
      <c r="C265" s="4"/>
      <c r="D265"/>
      <c r="E265"/>
      <c r="F265"/>
      <c r="G265"/>
      <c r="H265"/>
      <c r="I265"/>
      <c r="J265"/>
      <c r="K265"/>
      <c r="L265"/>
      <c r="M265"/>
    </row>
    <row r="266" spans="2:13" x14ac:dyDescent="0.25">
      <c r="B266" s="8"/>
      <c r="C266" s="4"/>
      <c r="D266"/>
      <c r="E266"/>
      <c r="F266"/>
      <c r="G266"/>
      <c r="H266"/>
      <c r="I266"/>
      <c r="J266"/>
      <c r="K266"/>
      <c r="L266"/>
      <c r="M266"/>
    </row>
    <row r="267" spans="2:13" x14ac:dyDescent="0.25">
      <c r="B267" s="8"/>
      <c r="C267" s="4"/>
      <c r="D267"/>
      <c r="E267"/>
      <c r="F267"/>
      <c r="G267"/>
      <c r="H267"/>
      <c r="I267"/>
      <c r="J267"/>
      <c r="K267"/>
      <c r="L267"/>
      <c r="M267"/>
    </row>
    <row r="268" spans="2:13" x14ac:dyDescent="0.25">
      <c r="B268" s="8"/>
      <c r="C268" s="4"/>
      <c r="D268"/>
      <c r="E268"/>
      <c r="F268"/>
      <c r="G268"/>
      <c r="H268"/>
      <c r="I268"/>
      <c r="J268"/>
      <c r="K268"/>
      <c r="L268"/>
      <c r="M268"/>
    </row>
    <row r="269" spans="2:13" x14ac:dyDescent="0.25">
      <c r="B269" s="8"/>
      <c r="C269" s="4"/>
      <c r="D269"/>
      <c r="E269"/>
      <c r="F269"/>
      <c r="G269"/>
      <c r="H269"/>
      <c r="I269"/>
      <c r="J269"/>
      <c r="K269"/>
      <c r="L269"/>
      <c r="M269"/>
    </row>
    <row r="270" spans="2:13" x14ac:dyDescent="0.25">
      <c r="B270" s="8"/>
      <c r="C270" s="4"/>
      <c r="D270"/>
      <c r="E270"/>
      <c r="F270"/>
      <c r="G270"/>
      <c r="H270"/>
      <c r="I270"/>
      <c r="J270"/>
      <c r="K270"/>
      <c r="L270"/>
      <c r="M270"/>
    </row>
    <row r="271" spans="2:13" x14ac:dyDescent="0.25">
      <c r="B271" s="8"/>
      <c r="C271" s="4"/>
      <c r="D271"/>
      <c r="E271"/>
      <c r="F271"/>
      <c r="G271"/>
      <c r="H271"/>
      <c r="I271"/>
      <c r="J271"/>
      <c r="K271"/>
      <c r="L271"/>
      <c r="M271"/>
    </row>
    <row r="272" spans="2:13" x14ac:dyDescent="0.25">
      <c r="B272" s="8"/>
      <c r="C272" s="4"/>
      <c r="D272"/>
      <c r="E272"/>
      <c r="F272"/>
      <c r="G272"/>
      <c r="H272"/>
      <c r="I272"/>
      <c r="J272"/>
      <c r="K272"/>
      <c r="L272"/>
      <c r="M272"/>
    </row>
    <row r="273" spans="2:13" x14ac:dyDescent="0.25">
      <c r="B273" s="8"/>
      <c r="C273" s="4"/>
      <c r="D273"/>
      <c r="E273"/>
      <c r="F273"/>
      <c r="G273"/>
      <c r="H273"/>
      <c r="I273"/>
      <c r="J273"/>
      <c r="K273"/>
      <c r="L273"/>
      <c r="M273"/>
    </row>
    <row r="274" spans="2:13" x14ac:dyDescent="0.25">
      <c r="B274" s="8"/>
      <c r="C274" s="4"/>
      <c r="D274"/>
      <c r="E274"/>
      <c r="F274"/>
      <c r="G274"/>
      <c r="H274"/>
      <c r="I274"/>
      <c r="J274"/>
      <c r="K274"/>
      <c r="L274"/>
      <c r="M274"/>
    </row>
    <row r="275" spans="2:13" x14ac:dyDescent="0.25">
      <c r="B275" s="8"/>
      <c r="C275" s="4"/>
      <c r="D275"/>
      <c r="E275"/>
      <c r="F275"/>
      <c r="G275"/>
      <c r="H275"/>
      <c r="I275"/>
      <c r="J275"/>
      <c r="K275"/>
      <c r="L275"/>
      <c r="M275"/>
    </row>
    <row r="276" spans="2:13" x14ac:dyDescent="0.25">
      <c r="B276" s="8"/>
      <c r="C276" s="4"/>
      <c r="D276"/>
      <c r="E276"/>
      <c r="F276"/>
      <c r="G276"/>
      <c r="H276"/>
      <c r="I276"/>
      <c r="J276"/>
      <c r="K276"/>
      <c r="L276"/>
      <c r="M276"/>
    </row>
    <row r="277" spans="2:13" x14ac:dyDescent="0.25">
      <c r="B277" s="8"/>
      <c r="C277" s="4"/>
      <c r="D277"/>
      <c r="E277"/>
      <c r="F277"/>
      <c r="G277"/>
      <c r="H277"/>
      <c r="I277"/>
      <c r="J277"/>
      <c r="K277"/>
      <c r="L277"/>
      <c r="M277"/>
    </row>
    <row r="278" spans="2:13" x14ac:dyDescent="0.25">
      <c r="B278" s="8"/>
      <c r="C278" s="4"/>
      <c r="D278"/>
      <c r="E278"/>
      <c r="F278"/>
      <c r="G278"/>
      <c r="H278"/>
      <c r="I278"/>
      <c r="J278"/>
      <c r="K278"/>
      <c r="L278"/>
      <c r="M278"/>
    </row>
    <row r="279" spans="2:13" x14ac:dyDescent="0.25">
      <c r="B279" s="8"/>
      <c r="C279" s="4"/>
      <c r="D279"/>
      <c r="E279"/>
      <c r="F279"/>
      <c r="G279"/>
      <c r="H279"/>
      <c r="I279"/>
      <c r="J279"/>
      <c r="K279"/>
      <c r="L279"/>
      <c r="M279"/>
    </row>
    <row r="280" spans="2:13" x14ac:dyDescent="0.25">
      <c r="B280" s="8"/>
      <c r="C280" s="4"/>
      <c r="D280"/>
      <c r="E280"/>
      <c r="F280"/>
      <c r="G280"/>
      <c r="H280"/>
      <c r="I280"/>
      <c r="J280"/>
      <c r="K280"/>
      <c r="L280"/>
      <c r="M280"/>
    </row>
    <row r="281" spans="2:13" x14ac:dyDescent="0.25">
      <c r="B281" s="8"/>
      <c r="C281" s="4"/>
      <c r="D281"/>
      <c r="E281"/>
      <c r="F281"/>
      <c r="G281"/>
      <c r="H281"/>
      <c r="I281"/>
      <c r="J281"/>
      <c r="K281"/>
      <c r="L281"/>
      <c r="M281"/>
    </row>
    <row r="282" spans="2:13" x14ac:dyDescent="0.25">
      <c r="B282" s="8"/>
      <c r="C282" s="4"/>
      <c r="D282"/>
      <c r="E282"/>
      <c r="F282"/>
      <c r="G282"/>
      <c r="H282"/>
      <c r="I282"/>
      <c r="J282"/>
      <c r="K282"/>
      <c r="L282"/>
      <c r="M282"/>
    </row>
    <row r="283" spans="2:13" x14ac:dyDescent="0.25">
      <c r="B283" s="8"/>
      <c r="C283" s="4"/>
      <c r="D283"/>
      <c r="E283"/>
      <c r="F283"/>
      <c r="G283"/>
      <c r="H283"/>
      <c r="I283"/>
      <c r="J283"/>
      <c r="K283"/>
      <c r="L283"/>
      <c r="M283"/>
    </row>
    <row r="284" spans="2:13" x14ac:dyDescent="0.25">
      <c r="B284" s="8"/>
      <c r="C284" s="4"/>
      <c r="D284"/>
      <c r="E284"/>
      <c r="F284"/>
      <c r="G284"/>
      <c r="H284"/>
      <c r="I284"/>
      <c r="J284"/>
      <c r="K284"/>
      <c r="L284"/>
      <c r="M284"/>
    </row>
    <row r="285" spans="2:13" x14ac:dyDescent="0.25">
      <c r="B285" s="8"/>
      <c r="C285" s="4"/>
      <c r="D285"/>
      <c r="E285"/>
      <c r="F285"/>
      <c r="G285"/>
      <c r="H285"/>
      <c r="I285"/>
      <c r="J285"/>
      <c r="K285"/>
      <c r="L285"/>
      <c r="M285"/>
    </row>
    <row r="286" spans="2:13" x14ac:dyDescent="0.25">
      <c r="B286" s="8"/>
      <c r="C286" s="4"/>
      <c r="D286"/>
      <c r="E286"/>
      <c r="F286"/>
      <c r="G286"/>
      <c r="H286"/>
      <c r="I286"/>
      <c r="J286"/>
      <c r="K286"/>
      <c r="L286"/>
      <c r="M286"/>
    </row>
    <row r="287" spans="2:13" x14ac:dyDescent="0.25">
      <c r="B287" s="8"/>
      <c r="C287" s="4"/>
      <c r="D287"/>
      <c r="E287"/>
      <c r="F287"/>
      <c r="G287"/>
      <c r="H287"/>
      <c r="I287"/>
      <c r="J287"/>
      <c r="K287"/>
      <c r="L287"/>
      <c r="M287"/>
    </row>
    <row r="288" spans="2:13" x14ac:dyDescent="0.25">
      <c r="B288" s="8"/>
      <c r="C288" s="4"/>
      <c r="D288"/>
      <c r="E288"/>
      <c r="F288"/>
      <c r="G288"/>
      <c r="H288"/>
      <c r="I288"/>
      <c r="J288"/>
      <c r="K288"/>
      <c r="L288"/>
      <c r="M288"/>
    </row>
    <row r="289" spans="2:13" x14ac:dyDescent="0.25">
      <c r="B289" s="8"/>
      <c r="C289" s="4"/>
      <c r="D289"/>
      <c r="E289"/>
      <c r="F289"/>
      <c r="G289"/>
      <c r="H289"/>
      <c r="I289"/>
      <c r="J289"/>
      <c r="K289"/>
      <c r="L289"/>
      <c r="M289"/>
    </row>
    <row r="290" spans="2:13" x14ac:dyDescent="0.25">
      <c r="B290" s="8"/>
      <c r="C290" s="4"/>
      <c r="D290"/>
      <c r="E290"/>
      <c r="F290"/>
      <c r="G290"/>
      <c r="H290"/>
      <c r="I290"/>
      <c r="J290"/>
      <c r="K290"/>
      <c r="L290"/>
      <c r="M290"/>
    </row>
    <row r="291" spans="2:13" x14ac:dyDescent="0.25">
      <c r="B291" s="8"/>
      <c r="C291" s="4"/>
      <c r="D291"/>
      <c r="E291"/>
      <c r="F291"/>
      <c r="G291"/>
      <c r="H291"/>
      <c r="I291"/>
      <c r="J291"/>
      <c r="K291"/>
      <c r="L291"/>
      <c r="M291"/>
    </row>
    <row r="292" spans="2:13" x14ac:dyDescent="0.25">
      <c r="B292" s="8"/>
      <c r="C292" s="4"/>
      <c r="D292"/>
      <c r="E292"/>
      <c r="F292"/>
      <c r="G292"/>
      <c r="H292"/>
      <c r="I292"/>
      <c r="J292"/>
      <c r="K292"/>
      <c r="L292"/>
      <c r="M292"/>
    </row>
    <row r="293" spans="2:13" x14ac:dyDescent="0.25">
      <c r="B293" s="8"/>
      <c r="C293" s="4"/>
      <c r="D293"/>
      <c r="E293"/>
      <c r="F293"/>
      <c r="G293"/>
      <c r="H293"/>
      <c r="I293"/>
      <c r="J293"/>
      <c r="K293"/>
      <c r="L293"/>
      <c r="M293"/>
    </row>
    <row r="294" spans="2:13" x14ac:dyDescent="0.25">
      <c r="B294" s="8"/>
      <c r="C294" s="4"/>
      <c r="D294"/>
      <c r="E294"/>
      <c r="F294"/>
      <c r="G294"/>
      <c r="H294"/>
      <c r="I294"/>
      <c r="J294"/>
      <c r="K294"/>
      <c r="L294"/>
      <c r="M294"/>
    </row>
    <row r="295" spans="2:13" x14ac:dyDescent="0.25">
      <c r="B295" s="8"/>
      <c r="C295" s="4"/>
      <c r="D295"/>
      <c r="E295"/>
      <c r="F295"/>
      <c r="G295"/>
      <c r="H295"/>
      <c r="I295"/>
      <c r="J295"/>
      <c r="K295"/>
      <c r="L295"/>
      <c r="M295"/>
    </row>
    <row r="296" spans="2:13" x14ac:dyDescent="0.25">
      <c r="B296" s="8"/>
      <c r="C296" s="4"/>
      <c r="D296"/>
      <c r="E296"/>
      <c r="F296"/>
      <c r="G296"/>
      <c r="H296"/>
      <c r="I296"/>
      <c r="J296"/>
      <c r="K296"/>
      <c r="L296"/>
      <c r="M296"/>
    </row>
    <row r="297" spans="2:13" x14ac:dyDescent="0.25">
      <c r="B297" s="8"/>
      <c r="C297" s="4"/>
      <c r="D297"/>
      <c r="E297"/>
      <c r="F297"/>
      <c r="G297"/>
      <c r="H297"/>
      <c r="I297"/>
      <c r="J297"/>
      <c r="K297"/>
      <c r="L297"/>
      <c r="M297"/>
    </row>
    <row r="298" spans="2:13" x14ac:dyDescent="0.25">
      <c r="B298" s="8"/>
      <c r="C298" s="4"/>
      <c r="D298"/>
      <c r="E298"/>
      <c r="F298"/>
      <c r="G298"/>
      <c r="H298"/>
      <c r="I298"/>
      <c r="J298"/>
      <c r="K298"/>
      <c r="L298"/>
      <c r="M298"/>
    </row>
    <row r="299" spans="2:13" x14ac:dyDescent="0.25">
      <c r="B299" s="8"/>
      <c r="C299" s="4"/>
      <c r="D299"/>
      <c r="E299"/>
      <c r="F299"/>
      <c r="G299"/>
      <c r="H299"/>
      <c r="I299"/>
      <c r="J299"/>
      <c r="K299"/>
      <c r="L299"/>
      <c r="M299"/>
    </row>
    <row r="300" spans="2:13" x14ac:dyDescent="0.25">
      <c r="B300" s="8"/>
      <c r="C300" s="4"/>
      <c r="D300"/>
      <c r="E300"/>
      <c r="F300"/>
      <c r="G300"/>
      <c r="H300"/>
      <c r="I300"/>
      <c r="J300"/>
      <c r="K300"/>
      <c r="L300"/>
      <c r="M300"/>
    </row>
    <row r="301" spans="2:13" x14ac:dyDescent="0.25">
      <c r="B301" s="8"/>
      <c r="C301" s="4"/>
      <c r="D301"/>
      <c r="E301"/>
      <c r="F301"/>
      <c r="G301"/>
      <c r="H301"/>
      <c r="I301"/>
      <c r="J301"/>
      <c r="K301"/>
      <c r="L301"/>
      <c r="M301"/>
    </row>
    <row r="302" spans="2:13" x14ac:dyDescent="0.25">
      <c r="B302" s="8"/>
      <c r="C302" s="4"/>
      <c r="D302"/>
      <c r="E302"/>
      <c r="F302"/>
      <c r="G302"/>
      <c r="H302"/>
      <c r="I302"/>
      <c r="J302"/>
      <c r="K302"/>
      <c r="L302"/>
      <c r="M302"/>
    </row>
    <row r="303" spans="2:13" x14ac:dyDescent="0.25">
      <c r="B303" s="8"/>
      <c r="C303" s="4"/>
      <c r="D303"/>
      <c r="E303"/>
      <c r="F303"/>
      <c r="G303"/>
      <c r="H303"/>
      <c r="I303"/>
      <c r="J303"/>
      <c r="K303"/>
      <c r="L303"/>
      <c r="M303"/>
    </row>
    <row r="304" spans="2:13" x14ac:dyDescent="0.25">
      <c r="B304" s="8"/>
      <c r="C304" s="4"/>
      <c r="D304"/>
      <c r="E304"/>
      <c r="F304"/>
      <c r="G304"/>
      <c r="H304"/>
      <c r="I304"/>
      <c r="J304"/>
      <c r="K304"/>
      <c r="L304"/>
      <c r="M304"/>
    </row>
    <row r="305" spans="2:13" x14ac:dyDescent="0.25">
      <c r="B305" s="8"/>
      <c r="C305" s="4"/>
      <c r="D305"/>
      <c r="E305"/>
      <c r="F305"/>
      <c r="G305"/>
      <c r="H305"/>
      <c r="I305"/>
      <c r="J305"/>
      <c r="K305"/>
      <c r="L305"/>
      <c r="M305"/>
    </row>
    <row r="306" spans="2:13" x14ac:dyDescent="0.25">
      <c r="B306" s="8"/>
      <c r="C306" s="4"/>
      <c r="D306"/>
      <c r="E306"/>
      <c r="F306"/>
      <c r="G306"/>
      <c r="H306"/>
      <c r="I306"/>
      <c r="J306"/>
      <c r="K306"/>
      <c r="L306"/>
      <c r="M306"/>
    </row>
    <row r="307" spans="2:13" x14ac:dyDescent="0.25">
      <c r="B307" s="8"/>
      <c r="C307" s="4"/>
      <c r="D307"/>
      <c r="E307"/>
      <c r="F307"/>
      <c r="G307"/>
      <c r="H307"/>
      <c r="I307"/>
      <c r="J307"/>
      <c r="K307"/>
      <c r="L307"/>
      <c r="M307"/>
    </row>
    <row r="308" spans="2:13" x14ac:dyDescent="0.25">
      <c r="B308" s="8"/>
      <c r="C308" s="4"/>
      <c r="D308"/>
      <c r="E308"/>
      <c r="F308"/>
      <c r="G308"/>
      <c r="H308"/>
      <c r="I308"/>
      <c r="J308"/>
      <c r="K308"/>
      <c r="L308"/>
      <c r="M308"/>
    </row>
    <row r="309" spans="2:13" x14ac:dyDescent="0.25">
      <c r="B309" s="8"/>
      <c r="C309" s="4"/>
      <c r="D309"/>
      <c r="E309"/>
      <c r="F309"/>
      <c r="G309"/>
      <c r="H309"/>
      <c r="I309"/>
      <c r="J309"/>
      <c r="K309"/>
      <c r="L309"/>
      <c r="M309"/>
    </row>
    <row r="310" spans="2:13" x14ac:dyDescent="0.25">
      <c r="B310" s="8"/>
      <c r="C310" s="4"/>
      <c r="D310"/>
      <c r="E310"/>
      <c r="F310"/>
      <c r="G310"/>
      <c r="H310"/>
      <c r="I310"/>
      <c r="J310"/>
      <c r="K310"/>
      <c r="L310"/>
      <c r="M310"/>
    </row>
    <row r="311" spans="2:13" x14ac:dyDescent="0.25">
      <c r="B311" s="8"/>
      <c r="C311" s="4"/>
      <c r="D311"/>
      <c r="E311"/>
      <c r="F311"/>
      <c r="G311"/>
      <c r="H311"/>
      <c r="I311"/>
      <c r="J311"/>
      <c r="K311"/>
      <c r="L311"/>
      <c r="M311"/>
    </row>
    <row r="312" spans="2:13" x14ac:dyDescent="0.25">
      <c r="B312" s="8"/>
      <c r="C312" s="4"/>
      <c r="D312"/>
      <c r="E312"/>
      <c r="F312"/>
      <c r="G312"/>
      <c r="H312"/>
      <c r="I312"/>
      <c r="J312"/>
      <c r="K312"/>
      <c r="L312"/>
      <c r="M312"/>
    </row>
    <row r="313" spans="2:13" x14ac:dyDescent="0.25">
      <c r="B313" s="8"/>
      <c r="C313" s="4"/>
      <c r="D313"/>
      <c r="E313"/>
      <c r="F313"/>
      <c r="G313"/>
      <c r="H313"/>
      <c r="I313"/>
      <c r="J313"/>
      <c r="K313"/>
      <c r="L313"/>
      <c r="M313"/>
    </row>
    <row r="314" spans="2:13" x14ac:dyDescent="0.25">
      <c r="B314" s="8"/>
      <c r="C314" s="4"/>
      <c r="D314"/>
      <c r="E314"/>
      <c r="F314"/>
      <c r="G314"/>
      <c r="H314"/>
      <c r="I314"/>
      <c r="J314"/>
      <c r="K314"/>
      <c r="L314"/>
      <c r="M314"/>
    </row>
    <row r="315" spans="2:13" x14ac:dyDescent="0.25">
      <c r="B315" s="8"/>
      <c r="C315" s="4"/>
      <c r="D315"/>
      <c r="E315"/>
      <c r="F315"/>
      <c r="G315"/>
      <c r="H315"/>
      <c r="I315"/>
      <c r="J315"/>
      <c r="K315"/>
      <c r="L315"/>
      <c r="M315"/>
    </row>
    <row r="316" spans="2:13" x14ac:dyDescent="0.25">
      <c r="B316" s="8"/>
      <c r="C316" s="4"/>
      <c r="D316"/>
      <c r="E316"/>
      <c r="F316"/>
      <c r="G316"/>
      <c r="H316"/>
      <c r="I316"/>
      <c r="J316"/>
      <c r="K316"/>
      <c r="L316"/>
      <c r="M316"/>
    </row>
    <row r="317" spans="2:13" x14ac:dyDescent="0.25">
      <c r="B317" s="8"/>
      <c r="C317" s="4"/>
      <c r="D317"/>
      <c r="E317"/>
      <c r="F317"/>
      <c r="G317"/>
      <c r="H317"/>
      <c r="I317"/>
      <c r="J317"/>
      <c r="K317"/>
      <c r="L317"/>
      <c r="M317"/>
    </row>
    <row r="318" spans="2:13" x14ac:dyDescent="0.25">
      <c r="B318" s="8"/>
      <c r="C318" s="4"/>
      <c r="D318"/>
      <c r="E318"/>
      <c r="F318"/>
      <c r="G318"/>
      <c r="H318"/>
      <c r="I318"/>
      <c r="J318"/>
      <c r="K318"/>
      <c r="L318"/>
      <c r="M318"/>
    </row>
    <row r="319" spans="2:13" x14ac:dyDescent="0.25">
      <c r="B319" s="8"/>
      <c r="C319" s="4"/>
      <c r="D319"/>
      <c r="E319"/>
      <c r="F319"/>
      <c r="G319"/>
      <c r="H319"/>
      <c r="I319"/>
      <c r="J319"/>
      <c r="K319"/>
      <c r="L319"/>
      <c r="M319"/>
    </row>
    <row r="320" spans="2:13" x14ac:dyDescent="0.25">
      <c r="B320" s="8"/>
      <c r="C320" s="4"/>
      <c r="D320"/>
      <c r="E320"/>
      <c r="F320"/>
      <c r="G320"/>
      <c r="H320"/>
      <c r="I320"/>
      <c r="J320"/>
      <c r="K320"/>
      <c r="L320"/>
      <c r="M320"/>
    </row>
    <row r="321" spans="2:13" x14ac:dyDescent="0.25">
      <c r="B321" s="8"/>
      <c r="C321" s="4"/>
      <c r="D321"/>
      <c r="E321"/>
      <c r="F321"/>
      <c r="G321"/>
      <c r="H321"/>
      <c r="I321"/>
      <c r="J321"/>
      <c r="K321"/>
      <c r="L321"/>
      <c r="M321"/>
    </row>
    <row r="322" spans="2:13" x14ac:dyDescent="0.25">
      <c r="B322" s="8"/>
      <c r="C322" s="4"/>
      <c r="D322"/>
      <c r="E322"/>
      <c r="F322"/>
      <c r="G322"/>
      <c r="H322"/>
      <c r="I322"/>
      <c r="J322"/>
      <c r="K322"/>
      <c r="L322"/>
      <c r="M322"/>
    </row>
    <row r="323" spans="2:13" x14ac:dyDescent="0.25">
      <c r="B323" s="8"/>
      <c r="C323" s="4"/>
      <c r="D323"/>
      <c r="E323"/>
      <c r="F323"/>
      <c r="G323"/>
      <c r="H323"/>
      <c r="I323"/>
      <c r="J323"/>
      <c r="K323"/>
      <c r="L323"/>
      <c r="M323"/>
    </row>
    <row r="324" spans="2:13" x14ac:dyDescent="0.25">
      <c r="B324" s="8"/>
      <c r="C324" s="4"/>
      <c r="D324"/>
      <c r="E324"/>
      <c r="F324"/>
      <c r="G324"/>
      <c r="H324"/>
      <c r="I324"/>
      <c r="J324"/>
      <c r="K324"/>
      <c r="L324"/>
      <c r="M324"/>
    </row>
    <row r="325" spans="2:13" x14ac:dyDescent="0.25">
      <c r="B325" s="8"/>
      <c r="C325" s="4"/>
      <c r="D325"/>
      <c r="E325"/>
      <c r="F325"/>
      <c r="G325"/>
      <c r="H325"/>
      <c r="I325"/>
      <c r="J325"/>
      <c r="K325"/>
      <c r="L325"/>
      <c r="M325"/>
    </row>
    <row r="326" spans="2:13" x14ac:dyDescent="0.25">
      <c r="B326" s="8"/>
      <c r="C326" s="4"/>
      <c r="D326"/>
      <c r="E326"/>
      <c r="F326"/>
      <c r="G326"/>
      <c r="H326"/>
      <c r="I326"/>
      <c r="J326"/>
      <c r="K326"/>
      <c r="L326"/>
      <c r="M326"/>
    </row>
    <row r="327" spans="2:13" x14ac:dyDescent="0.25">
      <c r="B327" s="8"/>
      <c r="C327" s="4"/>
      <c r="D327"/>
      <c r="E327"/>
      <c r="F327"/>
      <c r="G327"/>
      <c r="H327"/>
      <c r="I327"/>
      <c r="J327"/>
      <c r="K327"/>
      <c r="L327"/>
      <c r="M327"/>
    </row>
    <row r="328" spans="2:13" x14ac:dyDescent="0.25">
      <c r="B328" s="8"/>
      <c r="C328" s="4"/>
      <c r="D328"/>
      <c r="E328"/>
      <c r="F328"/>
      <c r="G328"/>
      <c r="H328"/>
      <c r="I328"/>
      <c r="J328"/>
      <c r="K328"/>
      <c r="L328"/>
      <c r="M328"/>
    </row>
    <row r="329" spans="2:13" x14ac:dyDescent="0.25">
      <c r="B329" s="8"/>
      <c r="C329" s="4"/>
      <c r="D329"/>
      <c r="E329"/>
      <c r="F329"/>
      <c r="G329"/>
      <c r="H329"/>
      <c r="I329"/>
      <c r="J329"/>
      <c r="K329"/>
      <c r="L329"/>
      <c r="M329"/>
    </row>
    <row r="330" spans="2:13" x14ac:dyDescent="0.25">
      <c r="B330" s="8"/>
      <c r="C330" s="4"/>
      <c r="D330"/>
      <c r="E330"/>
      <c r="F330"/>
      <c r="G330"/>
      <c r="H330"/>
      <c r="I330"/>
      <c r="J330"/>
      <c r="K330"/>
      <c r="L330"/>
      <c r="M330"/>
    </row>
    <row r="331" spans="2:13" x14ac:dyDescent="0.25">
      <c r="B331" s="8"/>
      <c r="C331" s="4"/>
      <c r="D331"/>
      <c r="E331"/>
      <c r="F331"/>
      <c r="G331"/>
      <c r="H331"/>
      <c r="I331"/>
      <c r="J331"/>
      <c r="K331"/>
      <c r="L331"/>
      <c r="M331"/>
    </row>
    <row r="332" spans="2:13" x14ac:dyDescent="0.25">
      <c r="B332" s="8"/>
      <c r="C332" s="4"/>
      <c r="D332"/>
      <c r="E332"/>
      <c r="F332"/>
      <c r="G332"/>
      <c r="H332"/>
      <c r="I332"/>
      <c r="J332"/>
      <c r="K332"/>
      <c r="L332"/>
      <c r="M332"/>
    </row>
    <row r="333" spans="2:13" x14ac:dyDescent="0.25">
      <c r="B333" s="8"/>
      <c r="C333" s="4"/>
      <c r="D333"/>
      <c r="E333"/>
      <c r="F333"/>
      <c r="G333"/>
      <c r="H333"/>
      <c r="I333"/>
      <c r="J333"/>
      <c r="K333"/>
      <c r="L333"/>
      <c r="M333"/>
    </row>
    <row r="334" spans="2:13" x14ac:dyDescent="0.25">
      <c r="B334" s="8"/>
      <c r="C334" s="4"/>
      <c r="D334"/>
      <c r="E334"/>
      <c r="F334"/>
      <c r="G334"/>
      <c r="H334"/>
      <c r="I334"/>
      <c r="J334"/>
      <c r="K334"/>
      <c r="L334"/>
      <c r="M334"/>
    </row>
    <row r="335" spans="2:13" x14ac:dyDescent="0.25">
      <c r="B335" s="8"/>
      <c r="C335" s="4"/>
      <c r="D335"/>
      <c r="E335"/>
      <c r="F335"/>
      <c r="G335"/>
      <c r="H335"/>
      <c r="I335"/>
      <c r="J335"/>
      <c r="K335"/>
      <c r="L335"/>
      <c r="M335"/>
    </row>
    <row r="336" spans="2:13" x14ac:dyDescent="0.25">
      <c r="B336" s="8"/>
      <c r="C336" s="4"/>
      <c r="D336"/>
      <c r="E336"/>
      <c r="F336"/>
      <c r="G336"/>
      <c r="H336"/>
      <c r="I336"/>
      <c r="J336"/>
      <c r="K336"/>
      <c r="L336"/>
      <c r="M336"/>
    </row>
    <row r="337" spans="2:13" x14ac:dyDescent="0.25">
      <c r="B337" s="8"/>
      <c r="C337" s="4"/>
      <c r="D337"/>
      <c r="E337"/>
      <c r="F337"/>
      <c r="G337"/>
      <c r="H337"/>
      <c r="I337"/>
      <c r="J337"/>
      <c r="K337"/>
      <c r="L337"/>
      <c r="M337"/>
    </row>
    <row r="338" spans="2:13" x14ac:dyDescent="0.25">
      <c r="B338" s="8"/>
      <c r="C338" s="4"/>
      <c r="D338"/>
      <c r="E338"/>
      <c r="F338"/>
      <c r="G338"/>
      <c r="H338"/>
      <c r="I338"/>
      <c r="J338"/>
      <c r="K338"/>
      <c r="L338"/>
      <c r="M338"/>
    </row>
    <row r="339" spans="2:13" x14ac:dyDescent="0.25">
      <c r="B339" s="8"/>
      <c r="C339" s="4"/>
      <c r="D339"/>
      <c r="E339"/>
      <c r="F339"/>
      <c r="G339"/>
      <c r="H339"/>
      <c r="I339"/>
      <c r="J339"/>
      <c r="K339"/>
      <c r="L339"/>
      <c r="M339"/>
    </row>
    <row r="340" spans="2:13" x14ac:dyDescent="0.25">
      <c r="B340" s="8"/>
      <c r="C340" s="4"/>
      <c r="D340"/>
      <c r="E340"/>
      <c r="F340"/>
      <c r="G340"/>
      <c r="H340"/>
      <c r="I340"/>
      <c r="J340"/>
      <c r="K340"/>
      <c r="L340"/>
      <c r="M340"/>
    </row>
    <row r="341" spans="2:13" x14ac:dyDescent="0.25">
      <c r="B341" s="8"/>
      <c r="C341" s="4"/>
      <c r="D341"/>
      <c r="E341"/>
      <c r="F341"/>
      <c r="G341"/>
      <c r="H341"/>
      <c r="I341"/>
      <c r="J341"/>
      <c r="K341"/>
      <c r="L341"/>
      <c r="M341"/>
    </row>
    <row r="342" spans="2:13" x14ac:dyDescent="0.25">
      <c r="B342" s="8"/>
      <c r="C342" s="4"/>
      <c r="D342"/>
      <c r="E342"/>
      <c r="F342"/>
      <c r="G342"/>
      <c r="H342"/>
      <c r="I342"/>
      <c r="J342"/>
      <c r="K342"/>
      <c r="L342"/>
      <c r="M342"/>
    </row>
    <row r="343" spans="2:13" x14ac:dyDescent="0.25">
      <c r="B343" s="8"/>
      <c r="C343" s="4"/>
      <c r="D343"/>
      <c r="E343"/>
      <c r="F343"/>
      <c r="G343"/>
      <c r="H343"/>
      <c r="I343"/>
      <c r="J343"/>
      <c r="K343"/>
      <c r="L343"/>
      <c r="M343"/>
    </row>
    <row r="344" spans="2:13" x14ac:dyDescent="0.25">
      <c r="B344" s="8"/>
      <c r="C344" s="4"/>
      <c r="D344"/>
      <c r="E344"/>
      <c r="F344"/>
      <c r="G344"/>
      <c r="H344"/>
      <c r="I344"/>
      <c r="J344"/>
      <c r="K344"/>
      <c r="L344"/>
      <c r="M344"/>
    </row>
    <row r="345" spans="2:13" x14ac:dyDescent="0.25">
      <c r="B345" s="8"/>
      <c r="C345" s="4"/>
      <c r="D345"/>
      <c r="E345"/>
      <c r="F345"/>
      <c r="G345"/>
      <c r="H345"/>
      <c r="I345"/>
      <c r="J345"/>
      <c r="K345"/>
      <c r="L345"/>
      <c r="M345"/>
    </row>
    <row r="346" spans="2:13" x14ac:dyDescent="0.25">
      <c r="B346" s="8"/>
      <c r="C346" s="4"/>
      <c r="D346"/>
      <c r="E346"/>
      <c r="F346"/>
      <c r="G346"/>
      <c r="H346"/>
      <c r="I346"/>
      <c r="J346"/>
      <c r="K346"/>
      <c r="L346"/>
      <c r="M346"/>
    </row>
    <row r="347" spans="2:13" x14ac:dyDescent="0.25">
      <c r="B347" s="8"/>
      <c r="C347" s="4"/>
      <c r="D347"/>
      <c r="E347"/>
      <c r="F347"/>
      <c r="G347"/>
      <c r="H347"/>
      <c r="I347"/>
      <c r="J347"/>
      <c r="K347"/>
      <c r="L347"/>
      <c r="M347"/>
    </row>
    <row r="348" spans="2:13" x14ac:dyDescent="0.25">
      <c r="B348" s="8"/>
      <c r="C348" s="4"/>
      <c r="D348"/>
      <c r="E348"/>
      <c r="F348"/>
      <c r="G348"/>
      <c r="H348"/>
      <c r="I348"/>
      <c r="J348"/>
      <c r="K348"/>
      <c r="L348"/>
      <c r="M348"/>
    </row>
    <row r="349" spans="2:13" x14ac:dyDescent="0.25">
      <c r="B349" s="8"/>
      <c r="C349" s="4"/>
      <c r="D349"/>
      <c r="E349"/>
      <c r="F349"/>
      <c r="G349"/>
      <c r="H349"/>
      <c r="I349"/>
      <c r="J349"/>
      <c r="K349"/>
      <c r="L349"/>
      <c r="M349"/>
    </row>
    <row r="350" spans="2:13" x14ac:dyDescent="0.25">
      <c r="B350" s="8"/>
      <c r="C350" s="4"/>
      <c r="D350"/>
      <c r="E350"/>
      <c r="F350"/>
      <c r="G350"/>
      <c r="H350"/>
      <c r="I350"/>
      <c r="J350"/>
      <c r="K350"/>
      <c r="L350"/>
      <c r="M350"/>
    </row>
    <row r="351" spans="2:13" x14ac:dyDescent="0.25">
      <c r="B351" s="8"/>
      <c r="C351" s="4"/>
      <c r="D351"/>
      <c r="E351"/>
      <c r="F351"/>
      <c r="G351"/>
      <c r="H351"/>
      <c r="I351"/>
      <c r="J351"/>
      <c r="K351"/>
      <c r="L351"/>
      <c r="M351"/>
    </row>
    <row r="352" spans="2:13" x14ac:dyDescent="0.25">
      <c r="B352" s="8"/>
      <c r="C352" s="4"/>
      <c r="D352"/>
      <c r="E352"/>
      <c r="F352"/>
      <c r="G352"/>
      <c r="H352"/>
      <c r="I352"/>
      <c r="J352"/>
      <c r="K352"/>
      <c r="L352"/>
      <c r="M352"/>
    </row>
    <row r="353" spans="2:13" x14ac:dyDescent="0.25">
      <c r="B353" s="8"/>
      <c r="C353" s="4"/>
      <c r="D353"/>
      <c r="E353"/>
      <c r="F353"/>
      <c r="G353"/>
      <c r="H353"/>
      <c r="I353"/>
      <c r="J353"/>
      <c r="K353"/>
      <c r="L353"/>
      <c r="M353"/>
    </row>
    <row r="354" spans="2:13" x14ac:dyDescent="0.25">
      <c r="B354" s="8"/>
      <c r="C354" s="4"/>
      <c r="D354"/>
      <c r="E354"/>
      <c r="F354"/>
      <c r="G354"/>
      <c r="H354"/>
      <c r="I354"/>
      <c r="J354"/>
      <c r="K354"/>
      <c r="L354"/>
      <c r="M354"/>
    </row>
    <row r="355" spans="2:13" x14ac:dyDescent="0.25">
      <c r="B355" s="8"/>
      <c r="C355" s="4"/>
      <c r="D355"/>
      <c r="E355"/>
      <c r="F355"/>
      <c r="G355"/>
      <c r="H355"/>
      <c r="I355"/>
      <c r="J355"/>
      <c r="K355"/>
      <c r="L355"/>
      <c r="M355"/>
    </row>
    <row r="356" spans="2:13" x14ac:dyDescent="0.25">
      <c r="B356" s="8"/>
      <c r="C356" s="4"/>
      <c r="D356"/>
      <c r="E356"/>
      <c r="F356"/>
      <c r="G356"/>
      <c r="H356"/>
      <c r="I356"/>
      <c r="J356"/>
      <c r="K356"/>
      <c r="L356"/>
      <c r="M356"/>
    </row>
    <row r="357" spans="2:13" x14ac:dyDescent="0.25">
      <c r="B357" s="8"/>
      <c r="C357" s="4"/>
      <c r="D357"/>
      <c r="E357"/>
      <c r="F357"/>
      <c r="G357"/>
      <c r="H357"/>
      <c r="I357"/>
      <c r="J357"/>
      <c r="K357"/>
      <c r="L357"/>
      <c r="M357"/>
    </row>
    <row r="358" spans="2:13" x14ac:dyDescent="0.25">
      <c r="B358" s="8"/>
      <c r="C358" s="4"/>
      <c r="D358"/>
      <c r="E358"/>
      <c r="F358"/>
      <c r="G358"/>
      <c r="H358"/>
      <c r="I358"/>
      <c r="J358"/>
      <c r="K358"/>
      <c r="L358"/>
      <c r="M358"/>
    </row>
    <row r="359" spans="2:13" x14ac:dyDescent="0.25">
      <c r="B359" s="8"/>
      <c r="C359" s="4"/>
      <c r="D359"/>
      <c r="E359"/>
      <c r="F359"/>
      <c r="G359"/>
      <c r="H359"/>
      <c r="I359"/>
      <c r="J359"/>
      <c r="K359"/>
      <c r="L359"/>
      <c r="M359"/>
    </row>
    <row r="360" spans="2:13" x14ac:dyDescent="0.25">
      <c r="B360" s="8"/>
      <c r="C360" s="4"/>
      <c r="D360"/>
      <c r="E360"/>
      <c r="F360"/>
      <c r="G360"/>
      <c r="H360"/>
      <c r="I360"/>
      <c r="J360"/>
      <c r="K360"/>
      <c r="L360"/>
      <c r="M360"/>
    </row>
    <row r="361" spans="2:13" x14ac:dyDescent="0.25">
      <c r="B361" s="8"/>
      <c r="C361" s="4"/>
      <c r="D361"/>
      <c r="E361"/>
      <c r="F361"/>
      <c r="G361"/>
      <c r="H361"/>
      <c r="I361"/>
      <c r="J361"/>
      <c r="K361"/>
      <c r="L361"/>
      <c r="M361"/>
    </row>
    <row r="362" spans="2:13" x14ac:dyDescent="0.25">
      <c r="B362" s="8"/>
      <c r="C362" s="4"/>
      <c r="D362"/>
      <c r="E362"/>
      <c r="F362"/>
      <c r="G362"/>
      <c r="H362"/>
      <c r="I362"/>
      <c r="J362"/>
      <c r="K362"/>
      <c r="L362"/>
      <c r="M362"/>
    </row>
    <row r="363" spans="2:13" x14ac:dyDescent="0.25">
      <c r="B363" s="8"/>
      <c r="C363" s="4"/>
      <c r="D363"/>
      <c r="E363"/>
      <c r="F363"/>
      <c r="G363"/>
      <c r="H363"/>
      <c r="I363"/>
      <c r="J363"/>
      <c r="K363"/>
      <c r="L363"/>
      <c r="M363"/>
    </row>
    <row r="364" spans="2:13" x14ac:dyDescent="0.25">
      <c r="B364" s="8"/>
      <c r="C364" s="4"/>
      <c r="D364"/>
      <c r="E364"/>
      <c r="F364"/>
      <c r="G364"/>
      <c r="H364"/>
      <c r="I364"/>
      <c r="J364"/>
      <c r="K364"/>
      <c r="L364"/>
      <c r="M364"/>
    </row>
    <row r="365" spans="2:13" x14ac:dyDescent="0.25">
      <c r="B365" s="8"/>
      <c r="C365" s="4"/>
      <c r="D365"/>
      <c r="E365"/>
      <c r="F365"/>
      <c r="G365"/>
      <c r="H365"/>
      <c r="I365"/>
      <c r="J365"/>
      <c r="K365"/>
      <c r="L365"/>
      <c r="M365"/>
    </row>
    <row r="366" spans="2:13" x14ac:dyDescent="0.25">
      <c r="B366" s="8"/>
      <c r="C366" s="4"/>
      <c r="D366"/>
      <c r="E366"/>
      <c r="F366"/>
      <c r="G366"/>
      <c r="H366"/>
      <c r="I366"/>
      <c r="J366"/>
      <c r="K366"/>
      <c r="L366"/>
      <c r="M366"/>
    </row>
    <row r="367" spans="2:13" x14ac:dyDescent="0.25">
      <c r="B367" s="8"/>
      <c r="C367" s="4"/>
      <c r="D367"/>
      <c r="E367"/>
      <c r="F367"/>
      <c r="G367"/>
      <c r="H367"/>
      <c r="I367"/>
      <c r="J367"/>
      <c r="K367"/>
      <c r="L367"/>
      <c r="M367"/>
    </row>
    <row r="368" spans="2:13" x14ac:dyDescent="0.25">
      <c r="B368" s="8"/>
      <c r="C368" s="4"/>
      <c r="D368"/>
      <c r="E368"/>
      <c r="F368"/>
      <c r="G368"/>
      <c r="H368"/>
      <c r="I368"/>
      <c r="J368"/>
      <c r="K368"/>
      <c r="L368"/>
      <c r="M368"/>
    </row>
    <row r="369" spans="2:13" x14ac:dyDescent="0.25">
      <c r="B369" s="8"/>
      <c r="C369" s="4"/>
      <c r="D369"/>
      <c r="E369"/>
      <c r="F369"/>
      <c r="G369"/>
      <c r="H369"/>
      <c r="I369"/>
      <c r="J369"/>
      <c r="K369"/>
      <c r="L369"/>
      <c r="M369"/>
    </row>
    <row r="370" spans="2:13" x14ac:dyDescent="0.25">
      <c r="B370" s="8"/>
      <c r="C370" s="4"/>
      <c r="D370"/>
      <c r="E370"/>
      <c r="F370"/>
      <c r="G370"/>
      <c r="H370"/>
      <c r="I370"/>
      <c r="J370"/>
      <c r="K370"/>
      <c r="L370"/>
      <c r="M370"/>
    </row>
    <row r="371" spans="2:13" x14ac:dyDescent="0.25">
      <c r="B371" s="8"/>
      <c r="C371" s="4"/>
      <c r="D371"/>
      <c r="E371"/>
      <c r="F371"/>
      <c r="G371"/>
      <c r="H371"/>
      <c r="I371"/>
      <c r="J371"/>
      <c r="K371"/>
      <c r="L371"/>
      <c r="M371"/>
    </row>
    <row r="372" spans="2:13" x14ac:dyDescent="0.25">
      <c r="B372" s="8"/>
      <c r="C372" s="4"/>
      <c r="D372"/>
      <c r="E372"/>
      <c r="F372"/>
      <c r="G372"/>
      <c r="H372"/>
      <c r="I372"/>
      <c r="J372"/>
      <c r="K372"/>
      <c r="L372"/>
      <c r="M372"/>
    </row>
    <row r="373" spans="2:13" x14ac:dyDescent="0.25">
      <c r="B373" s="8"/>
      <c r="C373" s="4"/>
      <c r="D373"/>
      <c r="E373"/>
      <c r="F373"/>
      <c r="G373"/>
      <c r="H373"/>
      <c r="I373"/>
      <c r="J373"/>
      <c r="K373"/>
      <c r="L373"/>
      <c r="M373"/>
    </row>
    <row r="374" spans="2:13" x14ac:dyDescent="0.25">
      <c r="B374" s="8"/>
      <c r="C374" s="4"/>
      <c r="D374"/>
      <c r="E374"/>
      <c r="F374"/>
      <c r="G374"/>
      <c r="H374"/>
      <c r="I374"/>
      <c r="J374"/>
      <c r="K374"/>
      <c r="L374"/>
      <c r="M374"/>
    </row>
    <row r="375" spans="2:13" x14ac:dyDescent="0.25">
      <c r="B375" s="8"/>
      <c r="C375" s="4"/>
      <c r="D375"/>
      <c r="E375"/>
      <c r="F375"/>
      <c r="G375"/>
      <c r="H375"/>
      <c r="I375"/>
      <c r="J375"/>
      <c r="K375"/>
      <c r="L375"/>
      <c r="M375"/>
    </row>
    <row r="376" spans="2:13" x14ac:dyDescent="0.25">
      <c r="B376" s="8"/>
      <c r="C376" s="4"/>
      <c r="D376"/>
      <c r="E376"/>
      <c r="F376"/>
      <c r="G376"/>
      <c r="H376"/>
      <c r="I376"/>
      <c r="J376"/>
      <c r="K376"/>
      <c r="L376"/>
      <c r="M376"/>
    </row>
    <row r="377" spans="2:13" x14ac:dyDescent="0.25">
      <c r="B377" s="8"/>
      <c r="C377" s="4"/>
      <c r="D377"/>
      <c r="E377"/>
      <c r="F377"/>
      <c r="G377"/>
      <c r="H377"/>
      <c r="I377"/>
      <c r="J377"/>
      <c r="K377"/>
      <c r="L377"/>
      <c r="M377"/>
    </row>
    <row r="378" spans="2:13" x14ac:dyDescent="0.25">
      <c r="B378" s="8"/>
      <c r="C378" s="4"/>
      <c r="D378"/>
      <c r="E378"/>
      <c r="F378"/>
      <c r="G378"/>
      <c r="H378"/>
      <c r="I378"/>
      <c r="J378"/>
      <c r="K378"/>
      <c r="L378"/>
      <c r="M378"/>
    </row>
    <row r="379" spans="2:13" x14ac:dyDescent="0.25">
      <c r="B379" s="8"/>
      <c r="C379" s="4"/>
      <c r="D379"/>
      <c r="E379"/>
      <c r="F379"/>
      <c r="G379"/>
      <c r="H379"/>
      <c r="I379"/>
      <c r="J379"/>
      <c r="K379"/>
      <c r="L379"/>
      <c r="M379"/>
    </row>
    <row r="380" spans="2:13" x14ac:dyDescent="0.25">
      <c r="B380" s="8"/>
      <c r="C380" s="4"/>
      <c r="D380"/>
      <c r="E380"/>
      <c r="F380"/>
      <c r="G380"/>
      <c r="H380"/>
      <c r="I380"/>
      <c r="J380"/>
      <c r="K380"/>
      <c r="L380"/>
      <c r="M380"/>
    </row>
    <row r="381" spans="2:13" x14ac:dyDescent="0.25">
      <c r="B381" s="8"/>
      <c r="C381" s="4"/>
      <c r="D381"/>
      <c r="E381"/>
      <c r="F381"/>
      <c r="G381"/>
      <c r="H381"/>
      <c r="I381"/>
      <c r="J381"/>
      <c r="K381"/>
      <c r="L381"/>
      <c r="M381"/>
    </row>
    <row r="382" spans="2:13" x14ac:dyDescent="0.25">
      <c r="B382" s="8"/>
      <c r="C382" s="4"/>
      <c r="D382"/>
      <c r="E382"/>
      <c r="F382"/>
      <c r="G382"/>
      <c r="H382"/>
      <c r="I382"/>
      <c r="J382"/>
      <c r="K382"/>
      <c r="L382"/>
      <c r="M382"/>
    </row>
    <row r="383" spans="2:13" x14ac:dyDescent="0.25">
      <c r="B383" s="8"/>
      <c r="C383" s="4"/>
      <c r="D383"/>
      <c r="E383"/>
      <c r="F383"/>
      <c r="G383"/>
      <c r="H383"/>
      <c r="I383"/>
      <c r="J383"/>
      <c r="K383"/>
      <c r="L383"/>
      <c r="M383"/>
    </row>
    <row r="384" spans="2:13" x14ac:dyDescent="0.25">
      <c r="B384" s="8"/>
      <c r="C384" s="4"/>
      <c r="D384"/>
      <c r="E384"/>
      <c r="F384"/>
      <c r="G384"/>
      <c r="H384"/>
      <c r="I384"/>
      <c r="J384"/>
      <c r="K384"/>
      <c r="L384"/>
      <c r="M384"/>
    </row>
    <row r="385" spans="2:13" x14ac:dyDescent="0.25">
      <c r="B385" s="8"/>
      <c r="C385" s="4"/>
      <c r="D385"/>
      <c r="E385"/>
      <c r="F385"/>
      <c r="G385"/>
      <c r="H385"/>
      <c r="I385"/>
      <c r="J385"/>
      <c r="K385"/>
      <c r="L385"/>
      <c r="M385"/>
    </row>
    <row r="386" spans="2:13" x14ac:dyDescent="0.25">
      <c r="B386" s="8"/>
      <c r="C386" s="4"/>
      <c r="D386"/>
      <c r="E386"/>
      <c r="F386"/>
      <c r="G386"/>
      <c r="H386"/>
      <c r="I386"/>
      <c r="J386"/>
      <c r="K386"/>
      <c r="L386"/>
      <c r="M386"/>
    </row>
    <row r="387" spans="2:13" x14ac:dyDescent="0.25">
      <c r="B387" s="8"/>
      <c r="C387" s="4"/>
      <c r="D387"/>
      <c r="E387"/>
      <c r="F387"/>
      <c r="G387"/>
      <c r="H387"/>
      <c r="I387"/>
      <c r="J387"/>
      <c r="K387"/>
      <c r="L387"/>
      <c r="M387"/>
    </row>
    <row r="388" spans="2:13" x14ac:dyDescent="0.25">
      <c r="B388" s="8"/>
      <c r="C388" s="4"/>
      <c r="D388"/>
      <c r="E388"/>
      <c r="F388"/>
      <c r="G388"/>
      <c r="H388"/>
      <c r="I388"/>
      <c r="J388"/>
      <c r="K388"/>
      <c r="L388"/>
      <c r="M388"/>
    </row>
    <row r="389" spans="2:13" x14ac:dyDescent="0.25">
      <c r="B389" s="8"/>
      <c r="C389" s="4"/>
      <c r="D389"/>
      <c r="E389"/>
      <c r="F389"/>
      <c r="G389"/>
      <c r="H389"/>
      <c r="I389"/>
      <c r="J389"/>
      <c r="K389"/>
      <c r="L389"/>
      <c r="M389"/>
    </row>
    <row r="390" spans="2:13" x14ac:dyDescent="0.25">
      <c r="B390" s="8"/>
      <c r="C390" s="4"/>
      <c r="D390"/>
      <c r="E390"/>
      <c r="F390"/>
      <c r="G390"/>
      <c r="H390"/>
      <c r="I390"/>
      <c r="J390"/>
      <c r="K390"/>
      <c r="L390"/>
      <c r="M390"/>
    </row>
    <row r="391" spans="2:13" x14ac:dyDescent="0.25">
      <c r="B391" s="8"/>
      <c r="C391" s="4"/>
      <c r="D391"/>
      <c r="E391"/>
      <c r="F391"/>
      <c r="G391"/>
      <c r="H391"/>
      <c r="I391"/>
      <c r="J391"/>
      <c r="K391"/>
      <c r="L391"/>
      <c r="M391"/>
    </row>
    <row r="392" spans="2:13" x14ac:dyDescent="0.25">
      <c r="B392" s="8"/>
      <c r="C392" s="4"/>
      <c r="D392"/>
      <c r="E392"/>
      <c r="F392"/>
      <c r="G392"/>
      <c r="H392"/>
      <c r="I392"/>
      <c r="J392"/>
      <c r="K392"/>
      <c r="L392"/>
      <c r="M392"/>
    </row>
    <row r="393" spans="2:13" x14ac:dyDescent="0.25">
      <c r="B393" s="8"/>
      <c r="C393" s="4"/>
      <c r="D393"/>
      <c r="E393"/>
      <c r="F393"/>
      <c r="G393"/>
      <c r="H393"/>
      <c r="I393"/>
      <c r="J393"/>
      <c r="K393"/>
      <c r="L393"/>
      <c r="M393"/>
    </row>
    <row r="394" spans="2:13" x14ac:dyDescent="0.25">
      <c r="B394" s="8"/>
      <c r="C394" s="4"/>
      <c r="D394"/>
      <c r="E394"/>
      <c r="F394"/>
      <c r="G394"/>
      <c r="H394"/>
      <c r="I394"/>
      <c r="J394"/>
      <c r="K394"/>
      <c r="L394"/>
      <c r="M394"/>
    </row>
    <row r="395" spans="2:13" x14ac:dyDescent="0.25">
      <c r="B395" s="8"/>
      <c r="C395" s="4"/>
      <c r="D395"/>
      <c r="E395"/>
      <c r="F395"/>
      <c r="G395"/>
      <c r="H395"/>
      <c r="I395"/>
      <c r="J395"/>
      <c r="K395"/>
      <c r="L395"/>
      <c r="M395"/>
    </row>
    <row r="396" spans="2:13" x14ac:dyDescent="0.25">
      <c r="B396" s="8"/>
      <c r="C396" s="4"/>
      <c r="D396"/>
      <c r="E396"/>
      <c r="F396"/>
      <c r="G396"/>
      <c r="H396"/>
      <c r="I396"/>
      <c r="J396"/>
      <c r="K396"/>
      <c r="L396"/>
      <c r="M396"/>
    </row>
    <row r="397" spans="2:13" x14ac:dyDescent="0.25">
      <c r="B397" s="8"/>
      <c r="C397" s="4"/>
      <c r="D397"/>
      <c r="E397"/>
      <c r="F397"/>
      <c r="G397"/>
      <c r="H397"/>
      <c r="I397"/>
      <c r="J397"/>
      <c r="K397"/>
      <c r="L397"/>
      <c r="M397"/>
    </row>
    <row r="398" spans="2:13" x14ac:dyDescent="0.25">
      <c r="B398" s="8"/>
      <c r="C398" s="4"/>
      <c r="D398"/>
      <c r="E398"/>
      <c r="F398"/>
      <c r="G398"/>
      <c r="H398"/>
      <c r="I398"/>
      <c r="J398"/>
      <c r="K398"/>
      <c r="L398"/>
      <c r="M398"/>
    </row>
    <row r="399" spans="2:13" x14ac:dyDescent="0.25">
      <c r="B399" s="8"/>
      <c r="C399" s="4"/>
      <c r="D399"/>
      <c r="E399"/>
      <c r="F399"/>
      <c r="G399"/>
      <c r="H399"/>
      <c r="I399"/>
      <c r="J399"/>
      <c r="K399"/>
      <c r="L399"/>
      <c r="M399"/>
    </row>
    <row r="400" spans="2:13" x14ac:dyDescent="0.25">
      <c r="B400" s="8"/>
      <c r="C400" s="4"/>
      <c r="D400"/>
      <c r="E400"/>
      <c r="F400"/>
      <c r="G400"/>
      <c r="H400"/>
      <c r="I400"/>
      <c r="J400"/>
      <c r="K400"/>
      <c r="L400"/>
      <c r="M400"/>
    </row>
    <row r="401" spans="2:13" x14ac:dyDescent="0.25">
      <c r="B401" s="8"/>
      <c r="C401" s="4"/>
      <c r="D401"/>
      <c r="E401"/>
      <c r="F401"/>
      <c r="G401"/>
      <c r="H401"/>
      <c r="I401"/>
      <c r="J401"/>
      <c r="K401"/>
      <c r="L401"/>
      <c r="M401"/>
    </row>
    <row r="402" spans="2:13" x14ac:dyDescent="0.25">
      <c r="B402" s="8"/>
      <c r="C402" s="4"/>
      <c r="D402"/>
      <c r="E402"/>
      <c r="F402"/>
      <c r="G402"/>
      <c r="H402"/>
      <c r="I402"/>
      <c r="J402"/>
      <c r="K402"/>
      <c r="L402"/>
      <c r="M402"/>
    </row>
    <row r="403" spans="2:13" x14ac:dyDescent="0.25">
      <c r="B403" s="8"/>
      <c r="C403" s="4"/>
      <c r="D403"/>
      <c r="E403"/>
      <c r="F403"/>
      <c r="G403"/>
      <c r="H403"/>
      <c r="I403"/>
      <c r="J403"/>
      <c r="K403"/>
      <c r="L403"/>
      <c r="M403"/>
    </row>
    <row r="404" spans="2:13" x14ac:dyDescent="0.25">
      <c r="B404" s="8"/>
      <c r="C404" s="4"/>
      <c r="D404"/>
      <c r="E404"/>
      <c r="F404"/>
      <c r="G404"/>
      <c r="H404"/>
      <c r="I404"/>
      <c r="J404"/>
      <c r="K404"/>
      <c r="L404"/>
      <c r="M404"/>
    </row>
    <row r="405" spans="2:13" x14ac:dyDescent="0.25">
      <c r="B405" s="8"/>
      <c r="C405" s="4"/>
      <c r="D405"/>
      <c r="E405"/>
      <c r="F405"/>
      <c r="G405"/>
      <c r="H405"/>
      <c r="I405"/>
      <c r="J405"/>
      <c r="K405"/>
      <c r="L405"/>
      <c r="M405"/>
    </row>
    <row r="406" spans="2:13" x14ac:dyDescent="0.25">
      <c r="B406" s="8"/>
      <c r="C406" s="4"/>
      <c r="D406"/>
      <c r="E406"/>
      <c r="F406"/>
      <c r="G406"/>
      <c r="H406"/>
      <c r="I406"/>
      <c r="J406"/>
      <c r="K406"/>
      <c r="L406"/>
      <c r="M406"/>
    </row>
    <row r="407" spans="2:13" x14ac:dyDescent="0.25">
      <c r="B407" s="8"/>
      <c r="C407" s="4"/>
      <c r="D407"/>
      <c r="E407"/>
      <c r="F407"/>
      <c r="G407"/>
      <c r="H407"/>
      <c r="I407"/>
      <c r="J407"/>
      <c r="K407"/>
      <c r="L407"/>
      <c r="M407"/>
    </row>
    <row r="408" spans="2:13" x14ac:dyDescent="0.25">
      <c r="B408" s="8"/>
      <c r="C408" s="4"/>
      <c r="D408"/>
      <c r="E408"/>
      <c r="F408"/>
      <c r="G408"/>
      <c r="H408"/>
      <c r="I408"/>
      <c r="J408"/>
      <c r="K408"/>
      <c r="L408"/>
      <c r="M408"/>
    </row>
    <row r="409" spans="2:13" x14ac:dyDescent="0.25">
      <c r="B409" s="8"/>
      <c r="C409" s="4"/>
      <c r="D409"/>
      <c r="E409"/>
      <c r="F409"/>
      <c r="G409"/>
      <c r="H409"/>
      <c r="I409"/>
      <c r="J409"/>
      <c r="K409"/>
      <c r="L409"/>
      <c r="M409"/>
    </row>
    <row r="410" spans="2:13" x14ac:dyDescent="0.25">
      <c r="B410" s="8"/>
      <c r="C410" s="4"/>
      <c r="D410"/>
      <c r="E410"/>
      <c r="F410"/>
      <c r="G410"/>
      <c r="H410"/>
      <c r="I410"/>
      <c r="J410"/>
      <c r="K410"/>
      <c r="L410"/>
      <c r="M410"/>
    </row>
    <row r="411" spans="2:13" x14ac:dyDescent="0.25">
      <c r="B411" s="8"/>
      <c r="C411" s="4"/>
      <c r="D411"/>
      <c r="E411"/>
      <c r="F411"/>
      <c r="G411"/>
      <c r="H411"/>
      <c r="I411"/>
      <c r="J411"/>
      <c r="K411"/>
      <c r="L411"/>
      <c r="M411"/>
    </row>
    <row r="412" spans="2:13" x14ac:dyDescent="0.25">
      <c r="B412" s="8"/>
      <c r="C412" s="4"/>
      <c r="D412"/>
      <c r="E412"/>
      <c r="F412"/>
      <c r="G412"/>
      <c r="H412"/>
      <c r="I412"/>
      <c r="J412"/>
      <c r="K412"/>
      <c r="L412"/>
      <c r="M412"/>
    </row>
    <row r="413" spans="2:13" x14ac:dyDescent="0.25">
      <c r="B413" s="8"/>
      <c r="C413" s="4"/>
      <c r="D413"/>
      <c r="E413"/>
      <c r="F413"/>
      <c r="G413"/>
      <c r="H413"/>
      <c r="I413"/>
      <c r="J413"/>
      <c r="K413"/>
      <c r="L413"/>
      <c r="M413"/>
    </row>
    <row r="414" spans="2:13" x14ac:dyDescent="0.25">
      <c r="B414" s="8"/>
      <c r="C414" s="4"/>
      <c r="D414"/>
      <c r="E414"/>
      <c r="F414"/>
      <c r="G414"/>
      <c r="H414"/>
      <c r="I414"/>
      <c r="J414"/>
      <c r="K414"/>
      <c r="L414"/>
      <c r="M414"/>
    </row>
    <row r="415" spans="2:13" x14ac:dyDescent="0.25">
      <c r="B415" s="8"/>
      <c r="C415" s="4"/>
      <c r="D415"/>
      <c r="E415"/>
      <c r="F415"/>
      <c r="G415"/>
      <c r="H415"/>
      <c r="I415"/>
      <c r="J415"/>
      <c r="K415"/>
      <c r="L415"/>
      <c r="M415"/>
    </row>
    <row r="416" spans="2:13" x14ac:dyDescent="0.25">
      <c r="B416" s="8"/>
      <c r="C416" s="4"/>
      <c r="D416"/>
      <c r="E416"/>
      <c r="F416"/>
      <c r="G416"/>
      <c r="H416"/>
      <c r="I416"/>
      <c r="J416"/>
      <c r="K416"/>
      <c r="L416"/>
      <c r="M416"/>
    </row>
    <row r="417" spans="2:13" x14ac:dyDescent="0.25">
      <c r="B417" s="8"/>
      <c r="C417" s="4"/>
      <c r="D417"/>
      <c r="E417"/>
      <c r="F417"/>
      <c r="G417"/>
      <c r="H417"/>
      <c r="I417"/>
      <c r="J417"/>
      <c r="K417"/>
      <c r="L417"/>
      <c r="M417"/>
    </row>
    <row r="418" spans="2:13" x14ac:dyDescent="0.25">
      <c r="B418" s="8"/>
      <c r="C418" s="4"/>
      <c r="D418"/>
      <c r="E418"/>
      <c r="F418"/>
      <c r="G418"/>
      <c r="H418"/>
      <c r="I418"/>
      <c r="J418"/>
      <c r="K418"/>
      <c r="L418"/>
      <c r="M418"/>
    </row>
    <row r="419" spans="2:13" x14ac:dyDescent="0.25">
      <c r="B419" s="8"/>
      <c r="C419" s="4"/>
      <c r="D419"/>
      <c r="E419"/>
      <c r="F419"/>
      <c r="G419"/>
      <c r="H419"/>
      <c r="I419"/>
      <c r="J419"/>
      <c r="K419"/>
      <c r="L419"/>
      <c r="M419"/>
    </row>
    <row r="420" spans="2:13" x14ac:dyDescent="0.25">
      <c r="B420" s="8"/>
      <c r="C420" s="4"/>
      <c r="D420"/>
      <c r="E420"/>
      <c r="F420"/>
      <c r="G420"/>
      <c r="H420"/>
      <c r="I420"/>
      <c r="J420"/>
      <c r="K420"/>
      <c r="L420"/>
      <c r="M420"/>
    </row>
    <row r="421" spans="2:13" x14ac:dyDescent="0.25">
      <c r="B421" s="8"/>
      <c r="C421" s="4"/>
      <c r="D421"/>
      <c r="E421"/>
      <c r="F421"/>
      <c r="G421"/>
      <c r="H421"/>
      <c r="I421"/>
      <c r="J421"/>
      <c r="K421"/>
      <c r="L421"/>
      <c r="M421"/>
    </row>
    <row r="422" spans="2:13" x14ac:dyDescent="0.25">
      <c r="B422" s="8"/>
      <c r="C422" s="4"/>
      <c r="D422"/>
      <c r="E422"/>
      <c r="F422"/>
      <c r="G422"/>
      <c r="H422"/>
      <c r="I422"/>
      <c r="J422"/>
      <c r="K422"/>
      <c r="L422"/>
      <c r="M422"/>
    </row>
    <row r="423" spans="2:13" x14ac:dyDescent="0.25">
      <c r="B423" s="8"/>
      <c r="C423" s="4"/>
      <c r="D423"/>
      <c r="E423"/>
      <c r="F423"/>
      <c r="G423"/>
      <c r="H423"/>
      <c r="I423"/>
      <c r="J423"/>
      <c r="K423"/>
      <c r="L423"/>
      <c r="M423"/>
    </row>
    <row r="424" spans="2:13" x14ac:dyDescent="0.25">
      <c r="B424" s="8"/>
      <c r="C424" s="4"/>
      <c r="D424"/>
      <c r="E424"/>
      <c r="F424"/>
      <c r="G424"/>
      <c r="H424"/>
      <c r="I424"/>
      <c r="J424"/>
      <c r="K424"/>
      <c r="L424"/>
      <c r="M424"/>
    </row>
    <row r="425" spans="2:13" x14ac:dyDescent="0.25">
      <c r="B425" s="8"/>
      <c r="C425" s="4"/>
      <c r="D425"/>
      <c r="E425"/>
      <c r="F425"/>
      <c r="G425"/>
      <c r="H425"/>
      <c r="I425"/>
      <c r="J425"/>
      <c r="K425"/>
      <c r="L425"/>
      <c r="M425"/>
    </row>
    <row r="426" spans="2:13" x14ac:dyDescent="0.25">
      <c r="B426" s="8"/>
      <c r="C426" s="4"/>
      <c r="D426"/>
      <c r="E426"/>
      <c r="F426"/>
      <c r="G426"/>
      <c r="H426"/>
      <c r="I426"/>
      <c r="J426"/>
      <c r="K426"/>
      <c r="L426"/>
      <c r="M426"/>
    </row>
    <row r="427" spans="2:13" x14ac:dyDescent="0.25">
      <c r="B427" s="8"/>
      <c r="C427" s="4"/>
      <c r="D427"/>
      <c r="E427"/>
      <c r="F427"/>
      <c r="G427"/>
      <c r="H427"/>
      <c r="I427"/>
      <c r="J427"/>
      <c r="K427"/>
      <c r="L427"/>
      <c r="M427"/>
    </row>
    <row r="428" spans="2:13" x14ac:dyDescent="0.25">
      <c r="B428" s="8"/>
      <c r="C428" s="4"/>
      <c r="D428"/>
      <c r="E428"/>
      <c r="F428"/>
      <c r="G428"/>
      <c r="H428"/>
      <c r="I428"/>
      <c r="J428"/>
      <c r="K428"/>
      <c r="L428"/>
      <c r="M428"/>
    </row>
    <row r="429" spans="2:13" x14ac:dyDescent="0.25">
      <c r="B429" s="8"/>
      <c r="C429" s="4"/>
      <c r="D429"/>
      <c r="E429"/>
      <c r="F429"/>
      <c r="G429"/>
      <c r="H429"/>
      <c r="I429"/>
      <c r="J429"/>
      <c r="K429"/>
      <c r="L429"/>
      <c r="M429"/>
    </row>
    <row r="430" spans="2:13" x14ac:dyDescent="0.25">
      <c r="B430" s="8"/>
      <c r="C430" s="4"/>
      <c r="D430"/>
      <c r="E430"/>
      <c r="F430"/>
      <c r="G430"/>
      <c r="H430"/>
      <c r="I430"/>
      <c r="J430"/>
      <c r="K430"/>
      <c r="L430"/>
      <c r="M430"/>
    </row>
    <row r="431" spans="2:13" x14ac:dyDescent="0.25">
      <c r="B431" s="8"/>
      <c r="C431" s="4"/>
      <c r="D431"/>
      <c r="E431"/>
      <c r="F431"/>
      <c r="G431"/>
      <c r="H431"/>
      <c r="I431"/>
      <c r="J431"/>
      <c r="K431"/>
      <c r="L431"/>
      <c r="M431"/>
    </row>
    <row r="432" spans="2:13" x14ac:dyDescent="0.25">
      <c r="B432" s="8"/>
      <c r="C432" s="4"/>
      <c r="D432"/>
      <c r="E432"/>
      <c r="F432"/>
      <c r="G432"/>
      <c r="H432"/>
      <c r="I432"/>
      <c r="J432"/>
      <c r="K432"/>
      <c r="L432"/>
      <c r="M432"/>
    </row>
    <row r="433" spans="2:13" x14ac:dyDescent="0.25">
      <c r="B433" s="8"/>
      <c r="C433" s="4"/>
      <c r="D433"/>
      <c r="E433"/>
      <c r="F433"/>
      <c r="G433"/>
      <c r="H433"/>
      <c r="I433"/>
      <c r="J433"/>
      <c r="K433"/>
      <c r="L433"/>
      <c r="M433"/>
    </row>
    <row r="434" spans="2:13" x14ac:dyDescent="0.25">
      <c r="B434" s="8"/>
      <c r="C434" s="4"/>
      <c r="D434"/>
      <c r="E434"/>
      <c r="F434"/>
      <c r="G434"/>
      <c r="H434"/>
      <c r="I434"/>
      <c r="J434"/>
      <c r="K434"/>
      <c r="L434"/>
      <c r="M434"/>
    </row>
    <row r="435" spans="2:13" x14ac:dyDescent="0.25">
      <c r="B435" s="8"/>
      <c r="C435" s="4"/>
      <c r="D435"/>
      <c r="E435"/>
      <c r="F435"/>
      <c r="G435"/>
      <c r="H435"/>
      <c r="I435"/>
      <c r="J435"/>
      <c r="K435"/>
      <c r="L435"/>
      <c r="M435"/>
    </row>
    <row r="436" spans="2:13" x14ac:dyDescent="0.25">
      <c r="B436" s="8"/>
      <c r="C436" s="4"/>
      <c r="D436"/>
      <c r="E436"/>
      <c r="F436"/>
      <c r="G436"/>
      <c r="H436"/>
      <c r="I436"/>
      <c r="J436"/>
      <c r="K436"/>
      <c r="L436"/>
      <c r="M436"/>
    </row>
    <row r="437" spans="2:13" x14ac:dyDescent="0.25">
      <c r="B437" s="8"/>
      <c r="C437" s="4"/>
      <c r="D437"/>
      <c r="E437"/>
      <c r="F437"/>
      <c r="G437"/>
      <c r="H437"/>
      <c r="I437"/>
      <c r="J437"/>
      <c r="K437"/>
      <c r="L437"/>
      <c r="M437"/>
    </row>
    <row r="438" spans="2:13" x14ac:dyDescent="0.25">
      <c r="B438" s="8"/>
      <c r="C438" s="4"/>
      <c r="D438"/>
      <c r="E438"/>
      <c r="F438"/>
      <c r="G438"/>
      <c r="H438"/>
      <c r="I438"/>
      <c r="J438"/>
      <c r="K438"/>
      <c r="L438"/>
      <c r="M438"/>
    </row>
    <row r="439" spans="2:13" x14ac:dyDescent="0.25">
      <c r="B439" s="8"/>
      <c r="C439" s="4"/>
      <c r="D439"/>
      <c r="E439"/>
      <c r="F439"/>
      <c r="G439"/>
      <c r="H439"/>
      <c r="I439"/>
      <c r="J439"/>
      <c r="K439"/>
      <c r="L439"/>
      <c r="M439"/>
    </row>
    <row r="440" spans="2:13" x14ac:dyDescent="0.25">
      <c r="B440" s="8"/>
      <c r="C440" s="4"/>
      <c r="D440"/>
      <c r="E440"/>
      <c r="F440"/>
      <c r="G440"/>
      <c r="H440"/>
      <c r="I440"/>
      <c r="J440"/>
      <c r="K440"/>
      <c r="L440"/>
      <c r="M440"/>
    </row>
    <row r="441" spans="2:13" x14ac:dyDescent="0.25">
      <c r="B441" s="8"/>
      <c r="C441" s="4"/>
      <c r="D441"/>
      <c r="E441"/>
      <c r="F441"/>
      <c r="G441"/>
      <c r="H441"/>
      <c r="I441"/>
      <c r="J441"/>
      <c r="K441"/>
      <c r="L441"/>
      <c r="M441"/>
    </row>
    <row r="442" spans="2:13" x14ac:dyDescent="0.25">
      <c r="B442" s="8"/>
      <c r="C442" s="4"/>
      <c r="D442"/>
      <c r="E442"/>
      <c r="F442"/>
      <c r="G442"/>
      <c r="H442"/>
      <c r="I442"/>
      <c r="J442"/>
      <c r="K442"/>
      <c r="L442"/>
      <c r="M442"/>
    </row>
    <row r="443" spans="2:13" x14ac:dyDescent="0.25">
      <c r="B443" s="8"/>
      <c r="C443" s="4"/>
      <c r="D443"/>
      <c r="E443"/>
      <c r="F443"/>
      <c r="G443"/>
      <c r="H443"/>
      <c r="I443"/>
      <c r="J443"/>
      <c r="K443"/>
      <c r="L443"/>
      <c r="M443"/>
    </row>
    <row r="444" spans="2:13" x14ac:dyDescent="0.25">
      <c r="B444" s="8"/>
      <c r="C444" s="4"/>
      <c r="D444"/>
      <c r="E444"/>
      <c r="F444"/>
      <c r="G444"/>
      <c r="H444"/>
      <c r="I444"/>
      <c r="J444"/>
      <c r="K444"/>
      <c r="L444"/>
      <c r="M444"/>
    </row>
    <row r="445" spans="2:13" x14ac:dyDescent="0.25">
      <c r="B445" s="8"/>
      <c r="C445" s="4"/>
      <c r="D445"/>
      <c r="E445"/>
      <c r="F445"/>
      <c r="G445"/>
      <c r="H445"/>
      <c r="I445"/>
      <c r="J445"/>
      <c r="K445"/>
      <c r="L445"/>
      <c r="M445"/>
    </row>
    <row r="446" spans="2:13" x14ac:dyDescent="0.25">
      <c r="B446" s="8"/>
      <c r="C446" s="4"/>
      <c r="D446"/>
      <c r="E446"/>
      <c r="F446"/>
      <c r="G446"/>
      <c r="H446"/>
      <c r="I446"/>
      <c r="J446"/>
      <c r="K446"/>
      <c r="L446"/>
      <c r="M446"/>
    </row>
    <row r="447" spans="2:13" x14ac:dyDescent="0.25">
      <c r="B447" s="8"/>
      <c r="C447" s="4"/>
      <c r="D447"/>
      <c r="E447"/>
      <c r="F447"/>
      <c r="G447"/>
      <c r="H447"/>
      <c r="I447"/>
      <c r="J447"/>
      <c r="K447"/>
      <c r="L447"/>
      <c r="M447"/>
    </row>
    <row r="448" spans="2:13" x14ac:dyDescent="0.25">
      <c r="B448" s="8"/>
      <c r="C448" s="4"/>
      <c r="D448"/>
      <c r="E448"/>
      <c r="F448"/>
      <c r="G448"/>
      <c r="H448"/>
      <c r="I448"/>
      <c r="J448"/>
      <c r="K448"/>
      <c r="L448"/>
      <c r="M448"/>
    </row>
    <row r="449" spans="2:13" x14ac:dyDescent="0.25">
      <c r="B449" s="8"/>
      <c r="C449" s="4"/>
      <c r="D449"/>
      <c r="E449"/>
      <c r="F449"/>
      <c r="G449"/>
      <c r="H449"/>
      <c r="I449"/>
      <c r="J449"/>
      <c r="K449"/>
      <c r="L449"/>
      <c r="M449"/>
    </row>
    <row r="450" spans="2:13" x14ac:dyDescent="0.25">
      <c r="B450" s="8"/>
      <c r="C450" s="4"/>
      <c r="D450"/>
      <c r="E450"/>
      <c r="F450"/>
      <c r="G450"/>
      <c r="H450"/>
      <c r="I450"/>
      <c r="J450"/>
      <c r="K450"/>
      <c r="L450"/>
      <c r="M450"/>
    </row>
    <row r="451" spans="2:13" x14ac:dyDescent="0.25">
      <c r="B451" s="8"/>
      <c r="C451" s="4"/>
      <c r="D451"/>
      <c r="E451"/>
      <c r="F451"/>
      <c r="G451"/>
      <c r="H451"/>
      <c r="I451"/>
      <c r="J451"/>
      <c r="K451"/>
      <c r="L451"/>
      <c r="M451"/>
    </row>
    <row r="452" spans="2:13" x14ac:dyDescent="0.25">
      <c r="B452" s="8"/>
      <c r="C452" s="4"/>
      <c r="D452"/>
      <c r="E452"/>
      <c r="F452"/>
      <c r="G452"/>
      <c r="H452"/>
      <c r="I452"/>
      <c r="J452"/>
      <c r="K452"/>
      <c r="L452"/>
      <c r="M452"/>
    </row>
    <row r="453" spans="2:13" x14ac:dyDescent="0.25">
      <c r="B453" s="8"/>
      <c r="C453" s="4"/>
      <c r="D453"/>
      <c r="E453"/>
      <c r="F453"/>
      <c r="G453"/>
      <c r="H453"/>
      <c r="I453"/>
      <c r="J453"/>
      <c r="K453"/>
      <c r="L453"/>
      <c r="M453"/>
    </row>
    <row r="454" spans="2:13" x14ac:dyDescent="0.25">
      <c r="B454" s="8"/>
      <c r="C454" s="4"/>
      <c r="D454"/>
      <c r="E454"/>
      <c r="F454"/>
      <c r="G454"/>
      <c r="H454"/>
      <c r="I454"/>
      <c r="J454"/>
      <c r="K454"/>
      <c r="L454"/>
      <c r="M454"/>
    </row>
    <row r="455" spans="2:13" x14ac:dyDescent="0.25">
      <c r="B455" s="8"/>
      <c r="C455" s="4"/>
      <c r="D455"/>
      <c r="E455"/>
      <c r="F455"/>
      <c r="G455"/>
      <c r="H455"/>
      <c r="I455"/>
      <c r="J455"/>
      <c r="K455"/>
      <c r="L455"/>
      <c r="M455"/>
    </row>
    <row r="456" spans="2:13" x14ac:dyDescent="0.25">
      <c r="B456" s="8"/>
      <c r="C456" s="4"/>
      <c r="D456"/>
      <c r="E456"/>
      <c r="F456"/>
      <c r="G456"/>
      <c r="H456"/>
      <c r="I456"/>
      <c r="J456"/>
      <c r="K456"/>
      <c r="L456"/>
      <c r="M456"/>
    </row>
    <row r="457" spans="2:13" x14ac:dyDescent="0.25">
      <c r="B457" s="8"/>
      <c r="C457" s="4"/>
      <c r="D457"/>
      <c r="E457"/>
      <c r="F457"/>
      <c r="G457"/>
      <c r="H457"/>
      <c r="I457"/>
      <c r="J457"/>
      <c r="K457"/>
      <c r="L457"/>
      <c r="M457"/>
    </row>
    <row r="458" spans="2:13" x14ac:dyDescent="0.25">
      <c r="B458" s="8"/>
      <c r="C458" s="4"/>
      <c r="D458"/>
      <c r="E458"/>
      <c r="F458"/>
      <c r="G458"/>
      <c r="H458"/>
      <c r="I458"/>
      <c r="J458"/>
      <c r="K458"/>
      <c r="L458"/>
      <c r="M458"/>
    </row>
    <row r="459" spans="2:13" x14ac:dyDescent="0.25">
      <c r="B459" s="8"/>
      <c r="C459" s="4"/>
      <c r="D459"/>
      <c r="E459"/>
      <c r="F459"/>
      <c r="G459"/>
      <c r="H459"/>
      <c r="I459"/>
      <c r="J459"/>
      <c r="K459"/>
      <c r="L459"/>
      <c r="M459"/>
    </row>
    <row r="460" spans="2:13" x14ac:dyDescent="0.25">
      <c r="B460" s="8"/>
      <c r="C460" s="4"/>
      <c r="D460"/>
      <c r="E460"/>
      <c r="F460"/>
      <c r="G460"/>
      <c r="H460"/>
      <c r="I460"/>
      <c r="J460"/>
      <c r="K460"/>
      <c r="L460"/>
      <c r="M460"/>
    </row>
    <row r="461" spans="2:13" x14ac:dyDescent="0.25">
      <c r="B461" s="8"/>
      <c r="C461" s="4"/>
      <c r="D461"/>
      <c r="E461"/>
      <c r="F461"/>
      <c r="G461"/>
      <c r="H461"/>
      <c r="I461"/>
      <c r="J461"/>
      <c r="K461"/>
      <c r="L461"/>
      <c r="M461"/>
    </row>
    <row r="462" spans="2:13" x14ac:dyDescent="0.25">
      <c r="B462" s="8"/>
      <c r="C462" s="4"/>
      <c r="D462"/>
      <c r="E462"/>
      <c r="F462"/>
      <c r="G462"/>
      <c r="H462"/>
      <c r="I462"/>
      <c r="J462"/>
      <c r="K462"/>
      <c r="L462"/>
      <c r="M462"/>
    </row>
    <row r="463" spans="2:13" x14ac:dyDescent="0.25">
      <c r="B463" s="8"/>
      <c r="C463" s="4"/>
      <c r="D463"/>
      <c r="E463"/>
      <c r="F463"/>
      <c r="G463"/>
      <c r="H463"/>
      <c r="I463"/>
      <c r="J463"/>
      <c r="K463"/>
      <c r="L463"/>
      <c r="M463"/>
    </row>
    <row r="464" spans="2:13" x14ac:dyDescent="0.25">
      <c r="B464" s="8"/>
      <c r="C464" s="4"/>
      <c r="D464"/>
      <c r="E464"/>
      <c r="F464"/>
      <c r="G464"/>
      <c r="H464"/>
      <c r="I464"/>
      <c r="J464"/>
      <c r="K464"/>
      <c r="L464"/>
      <c r="M464"/>
    </row>
    <row r="465" spans="2:13" x14ac:dyDescent="0.25">
      <c r="B465" s="8"/>
      <c r="C465" s="4"/>
      <c r="D465"/>
      <c r="E465"/>
      <c r="F465"/>
      <c r="G465"/>
      <c r="H465"/>
      <c r="I465"/>
      <c r="J465"/>
      <c r="K465"/>
      <c r="L465"/>
      <c r="M465"/>
    </row>
    <row r="466" spans="2:13" x14ac:dyDescent="0.25">
      <c r="B466" s="8"/>
      <c r="C466" s="4"/>
      <c r="D466"/>
      <c r="E466"/>
      <c r="F466"/>
      <c r="G466"/>
      <c r="H466"/>
      <c r="I466"/>
      <c r="J466"/>
      <c r="K466"/>
      <c r="L466"/>
      <c r="M466"/>
    </row>
    <row r="467" spans="2:13" x14ac:dyDescent="0.25">
      <c r="B467" s="8"/>
      <c r="C467" s="4"/>
      <c r="D467"/>
      <c r="E467"/>
      <c r="F467"/>
      <c r="G467"/>
      <c r="H467"/>
      <c r="I467"/>
      <c r="J467"/>
      <c r="K467"/>
      <c r="L467"/>
      <c r="M467"/>
    </row>
    <row r="468" spans="2:13" x14ac:dyDescent="0.25">
      <c r="B468" s="8"/>
      <c r="C468" s="4"/>
      <c r="D468"/>
      <c r="E468"/>
      <c r="F468"/>
      <c r="G468"/>
      <c r="H468"/>
      <c r="I468"/>
      <c r="J468"/>
      <c r="K468"/>
      <c r="L468"/>
      <c r="M468"/>
    </row>
    <row r="469" spans="2:13" x14ac:dyDescent="0.25">
      <c r="B469" s="8"/>
      <c r="C469" s="4"/>
      <c r="D469"/>
      <c r="E469"/>
      <c r="F469"/>
      <c r="G469"/>
      <c r="H469"/>
      <c r="I469"/>
      <c r="J469"/>
      <c r="K469"/>
      <c r="L469"/>
      <c r="M469"/>
    </row>
    <row r="470" spans="2:13" x14ac:dyDescent="0.25">
      <c r="B470" s="8"/>
      <c r="C470" s="4"/>
      <c r="D470"/>
      <c r="E470"/>
      <c r="F470"/>
      <c r="G470"/>
      <c r="H470"/>
      <c r="I470"/>
      <c r="J470"/>
      <c r="K470"/>
      <c r="L470"/>
      <c r="M470"/>
    </row>
    <row r="471" spans="2:13" x14ac:dyDescent="0.25">
      <c r="B471" s="8"/>
      <c r="C471" s="4"/>
      <c r="D471"/>
      <c r="E471"/>
      <c r="F471"/>
      <c r="G471"/>
      <c r="H471"/>
      <c r="I471"/>
      <c r="J471"/>
      <c r="K471"/>
      <c r="L471"/>
      <c r="M471"/>
    </row>
    <row r="472" spans="2:13" x14ac:dyDescent="0.25">
      <c r="B472" s="8"/>
      <c r="C472" s="4"/>
      <c r="D472"/>
      <c r="E472"/>
      <c r="F472"/>
      <c r="G472"/>
      <c r="H472"/>
      <c r="I472"/>
      <c r="J472"/>
      <c r="K472"/>
      <c r="L472"/>
      <c r="M472"/>
    </row>
    <row r="473" spans="2:13" x14ac:dyDescent="0.25">
      <c r="B473" s="8"/>
      <c r="C473" s="4"/>
      <c r="D473"/>
      <c r="E473"/>
      <c r="F473"/>
      <c r="G473"/>
      <c r="H473"/>
      <c r="I473"/>
      <c r="J473"/>
      <c r="K473"/>
      <c r="L473"/>
      <c r="M473"/>
    </row>
    <row r="474" spans="2:13" x14ac:dyDescent="0.25">
      <c r="B474" s="8"/>
      <c r="C474" s="4"/>
      <c r="D474"/>
      <c r="E474"/>
      <c r="F474"/>
      <c r="G474"/>
      <c r="H474"/>
      <c r="I474"/>
      <c r="J474"/>
      <c r="K474"/>
      <c r="L474"/>
      <c r="M474"/>
    </row>
    <row r="475" spans="2:13" x14ac:dyDescent="0.25">
      <c r="B475" s="8"/>
      <c r="C475" s="4"/>
      <c r="D475"/>
      <c r="E475"/>
      <c r="F475"/>
      <c r="G475"/>
      <c r="H475"/>
      <c r="I475"/>
      <c r="J475"/>
      <c r="K475"/>
      <c r="L475"/>
      <c r="M475"/>
    </row>
    <row r="476" spans="2:13" x14ac:dyDescent="0.25">
      <c r="B476" s="8"/>
      <c r="C476" s="4"/>
      <c r="D476"/>
      <c r="E476"/>
      <c r="F476"/>
      <c r="G476"/>
      <c r="H476"/>
      <c r="I476"/>
      <c r="J476"/>
      <c r="K476"/>
      <c r="L476"/>
      <c r="M476"/>
    </row>
  </sheetData>
  <mergeCells count="1">
    <mergeCell ref="A141:L141"/>
  </mergeCells>
  <pageMargins left="0.7" right="0.7" top="0.75" bottom="0.75" header="0.3" footer="0.3"/>
  <pageSetup paperSize="9" scale="2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>
      <selection activeCell="A30" sqref="A30:L30"/>
    </sheetView>
  </sheetViews>
  <sheetFormatPr defaultRowHeight="15" x14ac:dyDescent="0.25"/>
  <cols>
    <col min="1" max="1" width="9.140625" style="4"/>
    <col min="2" max="2" width="41.5703125" style="73" customWidth="1"/>
    <col min="4" max="4" width="8.85546875" customWidth="1"/>
  </cols>
  <sheetData>
    <row r="2" spans="1:4" s="13" customFormat="1" x14ac:dyDescent="0.25">
      <c r="A2" s="13" t="s">
        <v>251</v>
      </c>
      <c r="B2" s="75"/>
      <c r="C2" s="26" t="s">
        <v>254</v>
      </c>
      <c r="D2" s="26" t="s">
        <v>222</v>
      </c>
    </row>
    <row r="3" spans="1:4" x14ac:dyDescent="0.25">
      <c r="A3" s="14">
        <v>1</v>
      </c>
      <c r="B3" s="76" t="s">
        <v>148</v>
      </c>
      <c r="C3" s="14">
        <v>15</v>
      </c>
      <c r="D3" s="27"/>
    </row>
    <row r="4" spans="1:4" x14ac:dyDescent="0.25">
      <c r="A4" s="14">
        <v>2</v>
      </c>
      <c r="B4" s="76" t="s">
        <v>149</v>
      </c>
      <c r="C4" s="14">
        <v>15</v>
      </c>
      <c r="D4" s="27"/>
    </row>
    <row r="5" spans="1:4" x14ac:dyDescent="0.25">
      <c r="A5" s="14">
        <v>3</v>
      </c>
      <c r="B5" s="76" t="s">
        <v>150</v>
      </c>
      <c r="C5" s="14">
        <v>30</v>
      </c>
      <c r="D5" s="27">
        <v>5</v>
      </c>
    </row>
    <row r="6" spans="1:4" x14ac:dyDescent="0.25">
      <c r="A6" s="14">
        <v>4</v>
      </c>
      <c r="B6" s="76" t="s">
        <v>151</v>
      </c>
      <c r="C6" s="14">
        <v>15</v>
      </c>
      <c r="D6" s="27"/>
    </row>
    <row r="7" spans="1:4" x14ac:dyDescent="0.25">
      <c r="A7" s="14">
        <v>5</v>
      </c>
      <c r="B7" s="76" t="s">
        <v>152</v>
      </c>
      <c r="C7" s="14">
        <v>20</v>
      </c>
      <c r="D7" s="27"/>
    </row>
    <row r="8" spans="1:4" x14ac:dyDescent="0.25">
      <c r="A8" s="14">
        <v>6</v>
      </c>
      <c r="B8" s="76" t="s">
        <v>153</v>
      </c>
      <c r="C8" s="14">
        <v>20</v>
      </c>
      <c r="D8" s="27"/>
    </row>
    <row r="9" spans="1:4" x14ac:dyDescent="0.25">
      <c r="A9" s="14">
        <v>7</v>
      </c>
      <c r="B9" s="76" t="s">
        <v>154</v>
      </c>
      <c r="C9" s="14">
        <v>20</v>
      </c>
      <c r="D9" s="27"/>
    </row>
    <row r="10" spans="1:4" x14ac:dyDescent="0.25">
      <c r="A10" s="14">
        <v>8</v>
      </c>
      <c r="B10" s="76" t="s">
        <v>155</v>
      </c>
      <c r="C10" s="14">
        <v>20</v>
      </c>
      <c r="D10" s="27"/>
    </row>
    <row r="11" spans="1:4" x14ac:dyDescent="0.25">
      <c r="A11" s="14">
        <v>9</v>
      </c>
      <c r="B11" s="76" t="s">
        <v>156</v>
      </c>
      <c r="C11" s="14">
        <v>20</v>
      </c>
      <c r="D11" s="27"/>
    </row>
    <row r="12" spans="1:4" x14ac:dyDescent="0.25">
      <c r="A12" s="14">
        <v>10</v>
      </c>
      <c r="B12" s="76" t="s">
        <v>157</v>
      </c>
      <c r="C12" s="14">
        <v>20</v>
      </c>
      <c r="D12" s="27"/>
    </row>
    <row r="13" spans="1:4" x14ac:dyDescent="0.25">
      <c r="A13" s="14">
        <v>11</v>
      </c>
      <c r="B13" s="76" t="s">
        <v>158</v>
      </c>
      <c r="C13" s="14">
        <v>20</v>
      </c>
      <c r="D13" s="27"/>
    </row>
    <row r="14" spans="1:4" x14ac:dyDescent="0.25">
      <c r="A14" s="14">
        <v>12</v>
      </c>
      <c r="B14" s="76" t="s">
        <v>159</v>
      </c>
      <c r="C14" s="14">
        <v>20</v>
      </c>
      <c r="D14" s="27"/>
    </row>
    <row r="15" spans="1:4" x14ac:dyDescent="0.25">
      <c r="A15" s="14">
        <v>13</v>
      </c>
      <c r="B15" s="76" t="s">
        <v>160</v>
      </c>
      <c r="C15" s="14">
        <v>15</v>
      </c>
      <c r="D15" s="27"/>
    </row>
    <row r="16" spans="1:4" x14ac:dyDescent="0.25">
      <c r="A16" s="14">
        <v>14</v>
      </c>
      <c r="B16" s="76" t="s">
        <v>161</v>
      </c>
      <c r="C16" s="14">
        <v>15</v>
      </c>
      <c r="D16" s="27"/>
    </row>
    <row r="17" spans="1:12" x14ac:dyDescent="0.25">
      <c r="A17" s="14">
        <v>15</v>
      </c>
      <c r="B17" s="76" t="s">
        <v>162</v>
      </c>
      <c r="C17" s="14">
        <v>20</v>
      </c>
      <c r="D17" s="27"/>
    </row>
    <row r="18" spans="1:12" ht="25.5" customHeight="1" x14ac:dyDescent="0.25">
      <c r="A18" s="14">
        <v>16</v>
      </c>
      <c r="B18" s="76" t="s">
        <v>163</v>
      </c>
      <c r="C18" s="14">
        <v>20</v>
      </c>
      <c r="D18" s="27"/>
    </row>
    <row r="19" spans="1:12" ht="25.5" customHeight="1" x14ac:dyDescent="0.25">
      <c r="A19" s="14">
        <v>17</v>
      </c>
      <c r="B19" s="77" t="s">
        <v>164</v>
      </c>
      <c r="C19" s="14">
        <v>30</v>
      </c>
      <c r="D19" s="27"/>
    </row>
    <row r="20" spans="1:12" x14ac:dyDescent="0.25">
      <c r="A20" s="14">
        <v>18</v>
      </c>
      <c r="B20" s="77" t="s">
        <v>165</v>
      </c>
      <c r="C20" s="14">
        <v>30</v>
      </c>
      <c r="D20" s="27"/>
    </row>
    <row r="21" spans="1:12" x14ac:dyDescent="0.25">
      <c r="A21" s="14">
        <v>19</v>
      </c>
      <c r="B21" s="77" t="s">
        <v>166</v>
      </c>
      <c r="C21" s="14">
        <v>30</v>
      </c>
      <c r="D21" s="27"/>
    </row>
    <row r="22" spans="1:12" x14ac:dyDescent="0.25">
      <c r="A22" s="14">
        <v>20</v>
      </c>
      <c r="B22" s="78" t="s">
        <v>167</v>
      </c>
      <c r="C22" s="14">
        <v>30</v>
      </c>
      <c r="D22" s="27"/>
    </row>
    <row r="23" spans="1:12" x14ac:dyDescent="0.25">
      <c r="A23" s="14">
        <v>21</v>
      </c>
      <c r="B23" s="77" t="s">
        <v>168</v>
      </c>
      <c r="C23" s="14">
        <v>30</v>
      </c>
      <c r="D23" s="27"/>
    </row>
    <row r="24" spans="1:12" x14ac:dyDescent="0.25">
      <c r="A24" s="14">
        <v>22</v>
      </c>
      <c r="B24" s="77" t="s">
        <v>169</v>
      </c>
      <c r="C24" s="14">
        <v>30</v>
      </c>
      <c r="D24" s="27"/>
    </row>
    <row r="25" spans="1:12" x14ac:dyDescent="0.25">
      <c r="A25" s="14">
        <v>23</v>
      </c>
      <c r="B25" s="78" t="s">
        <v>170</v>
      </c>
      <c r="C25" s="14">
        <v>30</v>
      </c>
      <c r="D25" s="27"/>
    </row>
    <row r="26" spans="1:12" x14ac:dyDescent="0.25">
      <c r="A26" s="14">
        <v>24</v>
      </c>
      <c r="B26" s="78" t="s">
        <v>171</v>
      </c>
      <c r="C26" s="14">
        <v>30</v>
      </c>
      <c r="D26" s="27"/>
    </row>
    <row r="27" spans="1:12" x14ac:dyDescent="0.25">
      <c r="A27" s="14">
        <v>25</v>
      </c>
      <c r="B27" s="78" t="s">
        <v>172</v>
      </c>
      <c r="C27" s="14">
        <v>40</v>
      </c>
      <c r="D27" s="27"/>
    </row>
    <row r="28" spans="1:12" x14ac:dyDescent="0.25">
      <c r="A28" s="14">
        <v>26</v>
      </c>
      <c r="B28" s="77" t="s">
        <v>221</v>
      </c>
      <c r="C28" s="14">
        <v>60</v>
      </c>
      <c r="D28" s="27"/>
    </row>
    <row r="30" spans="1:12" s="8" customFormat="1" x14ac:dyDescent="0.25">
      <c r="A30" s="96" t="s">
        <v>253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</sheetData>
  <mergeCells count="1">
    <mergeCell ref="A30:L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workbookViewId="0">
      <selection activeCell="A19" sqref="A19:L19"/>
    </sheetView>
  </sheetViews>
  <sheetFormatPr defaultRowHeight="15" x14ac:dyDescent="0.25"/>
  <cols>
    <col min="1" max="1" width="9.140625" style="4"/>
    <col min="2" max="2" width="38.28515625" style="73" customWidth="1"/>
  </cols>
  <sheetData>
    <row r="2" spans="1:3" s="63" customFormat="1" x14ac:dyDescent="0.25">
      <c r="B2" s="79"/>
      <c r="C2" s="42" t="s">
        <v>254</v>
      </c>
    </row>
    <row r="3" spans="1:3" x14ac:dyDescent="0.25">
      <c r="A3" s="48">
        <v>1</v>
      </c>
      <c r="B3" s="80" t="s">
        <v>135</v>
      </c>
      <c r="C3" s="39">
        <v>40</v>
      </c>
    </row>
    <row r="4" spans="1:3" x14ac:dyDescent="0.25">
      <c r="A4" s="48">
        <v>2</v>
      </c>
      <c r="B4" s="80" t="s">
        <v>136</v>
      </c>
      <c r="C4" s="39">
        <v>40</v>
      </c>
    </row>
    <row r="5" spans="1:3" x14ac:dyDescent="0.25">
      <c r="A5" s="48">
        <v>3</v>
      </c>
      <c r="B5" s="80" t="s">
        <v>137</v>
      </c>
      <c r="C5" s="39">
        <v>20</v>
      </c>
    </row>
    <row r="6" spans="1:3" x14ac:dyDescent="0.25">
      <c r="A6" s="48">
        <v>4</v>
      </c>
      <c r="B6" s="80" t="s">
        <v>138</v>
      </c>
      <c r="C6" s="39">
        <v>20</v>
      </c>
    </row>
    <row r="7" spans="1:3" x14ac:dyDescent="0.25">
      <c r="A7" s="48">
        <v>5</v>
      </c>
      <c r="B7" s="80" t="s">
        <v>138</v>
      </c>
      <c r="C7" s="39">
        <v>20</v>
      </c>
    </row>
    <row r="8" spans="1:3" ht="32.25" customHeight="1" x14ac:dyDescent="0.25">
      <c r="A8" s="48">
        <v>6</v>
      </c>
      <c r="B8" s="80" t="s">
        <v>95</v>
      </c>
      <c r="C8" s="39">
        <v>30</v>
      </c>
    </row>
    <row r="9" spans="1:3" ht="38.25" customHeight="1" x14ac:dyDescent="0.25">
      <c r="A9" s="48">
        <v>7</v>
      </c>
      <c r="B9" s="80" t="s">
        <v>139</v>
      </c>
      <c r="C9" s="39">
        <v>30</v>
      </c>
    </row>
    <row r="10" spans="1:3" x14ac:dyDescent="0.25">
      <c r="A10" s="48">
        <v>8</v>
      </c>
      <c r="B10" s="80" t="s">
        <v>140</v>
      </c>
      <c r="C10" s="39">
        <v>20</v>
      </c>
    </row>
    <row r="11" spans="1:3" x14ac:dyDescent="0.25">
      <c r="A11" s="48">
        <v>9</v>
      </c>
      <c r="B11" s="80" t="s">
        <v>141</v>
      </c>
      <c r="C11" s="39">
        <v>10</v>
      </c>
    </row>
    <row r="12" spans="1:3" x14ac:dyDescent="0.25">
      <c r="A12" s="48">
        <v>10</v>
      </c>
      <c r="B12" s="80" t="s">
        <v>142</v>
      </c>
      <c r="C12" s="39">
        <v>6</v>
      </c>
    </row>
    <row r="13" spans="1:3" x14ac:dyDescent="0.25">
      <c r="A13" s="48">
        <v>11</v>
      </c>
      <c r="B13" s="80" t="s">
        <v>143</v>
      </c>
      <c r="C13" s="39">
        <v>10</v>
      </c>
    </row>
    <row r="14" spans="1:3" x14ac:dyDescent="0.25">
      <c r="A14" s="48">
        <v>12</v>
      </c>
      <c r="B14" s="80" t="s">
        <v>144</v>
      </c>
      <c r="C14" s="39">
        <v>10</v>
      </c>
    </row>
    <row r="15" spans="1:3" ht="23.25" customHeight="1" x14ac:dyDescent="0.25">
      <c r="A15" s="48">
        <v>13</v>
      </c>
      <c r="B15" s="81" t="s">
        <v>145</v>
      </c>
      <c r="C15" s="39">
        <v>10</v>
      </c>
    </row>
    <row r="16" spans="1:3" ht="27.75" customHeight="1" x14ac:dyDescent="0.25">
      <c r="A16" s="48">
        <v>14</v>
      </c>
      <c r="B16" s="81" t="s">
        <v>146</v>
      </c>
      <c r="C16" s="39">
        <v>20</v>
      </c>
    </row>
    <row r="17" spans="1:12" ht="30" customHeight="1" x14ac:dyDescent="0.25">
      <c r="A17" s="48">
        <v>15</v>
      </c>
      <c r="B17" s="81" t="s">
        <v>147</v>
      </c>
      <c r="C17" s="39">
        <v>20</v>
      </c>
    </row>
    <row r="18" spans="1:12" x14ac:dyDescent="0.25">
      <c r="B18" s="82"/>
      <c r="C18" s="1"/>
    </row>
    <row r="19" spans="1:12" x14ac:dyDescent="0.25">
      <c r="A19" s="96" t="s">
        <v>253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x14ac:dyDescent="0.25">
      <c r="D20" s="32"/>
    </row>
    <row r="21" spans="1:12" x14ac:dyDescent="0.25">
      <c r="D21" s="32"/>
    </row>
  </sheetData>
  <mergeCells count="1">
    <mergeCell ref="A19:L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A11" sqref="A11:L11"/>
    </sheetView>
  </sheetViews>
  <sheetFormatPr defaultRowHeight="15" x14ac:dyDescent="0.25"/>
  <cols>
    <col min="1" max="1" width="9.140625" style="4"/>
    <col min="2" max="2" width="27.140625" style="8" customWidth="1"/>
  </cols>
  <sheetData>
    <row r="2" spans="1:12" s="12" customFormat="1" x14ac:dyDescent="0.25">
      <c r="B2" s="15"/>
      <c r="C2" s="42" t="s">
        <v>254</v>
      </c>
    </row>
    <row r="3" spans="1:12" x14ac:dyDescent="0.25">
      <c r="A3" s="20">
        <v>1</v>
      </c>
      <c r="B3" s="83" t="s">
        <v>173</v>
      </c>
      <c r="C3" s="25">
        <v>21</v>
      </c>
    </row>
    <row r="4" spans="1:12" x14ac:dyDescent="0.25">
      <c r="A4" s="20">
        <v>2</v>
      </c>
      <c r="B4" s="83" t="s">
        <v>174</v>
      </c>
      <c r="C4" s="38">
        <v>60</v>
      </c>
    </row>
    <row r="5" spans="1:12" x14ac:dyDescent="0.25">
      <c r="A5" s="20">
        <v>3</v>
      </c>
      <c r="B5" s="83" t="s">
        <v>174</v>
      </c>
      <c r="C5" s="25">
        <v>50</v>
      </c>
    </row>
    <row r="6" spans="1:12" ht="30" x14ac:dyDescent="0.25">
      <c r="A6" s="20">
        <v>4</v>
      </c>
      <c r="B6" s="83" t="s">
        <v>175</v>
      </c>
      <c r="C6" s="25">
        <v>30</v>
      </c>
    </row>
    <row r="7" spans="1:12" x14ac:dyDescent="0.25">
      <c r="A7" s="20">
        <v>5</v>
      </c>
      <c r="B7" s="83" t="s">
        <v>176</v>
      </c>
      <c r="C7" s="25">
        <v>60</v>
      </c>
    </row>
    <row r="8" spans="1:12" x14ac:dyDescent="0.25">
      <c r="A8" s="20">
        <v>6</v>
      </c>
      <c r="B8" s="83" t="s">
        <v>177</v>
      </c>
      <c r="C8" s="25">
        <v>30</v>
      </c>
    </row>
    <row r="9" spans="1:12" x14ac:dyDescent="0.25">
      <c r="A9" s="20">
        <v>7</v>
      </c>
      <c r="B9" s="20" t="s">
        <v>178</v>
      </c>
      <c r="C9" s="25">
        <v>40</v>
      </c>
    </row>
    <row r="10" spans="1:12" x14ac:dyDescent="0.25">
      <c r="C10" s="32"/>
    </row>
    <row r="11" spans="1:12" x14ac:dyDescent="0.25">
      <c r="A11" s="96" t="s">
        <v>253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</sheetData>
  <mergeCells count="1">
    <mergeCell ref="A11:L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A11" sqref="A11:L11"/>
    </sheetView>
  </sheetViews>
  <sheetFormatPr defaultRowHeight="15" x14ac:dyDescent="0.25"/>
  <cols>
    <col min="1" max="1" width="9.140625" style="4"/>
    <col min="2" max="2" width="21.42578125" style="8" customWidth="1"/>
    <col min="11" max="11" width="12.7109375" customWidth="1"/>
  </cols>
  <sheetData>
    <row r="2" spans="1:14" s="16" customFormat="1" x14ac:dyDescent="0.25">
      <c r="B2" s="15"/>
      <c r="C2" s="26" t="s">
        <v>254</v>
      </c>
      <c r="D2" s="10" t="s">
        <v>222</v>
      </c>
      <c r="E2" s="26" t="s">
        <v>223</v>
      </c>
      <c r="F2" s="10" t="s">
        <v>224</v>
      </c>
      <c r="G2" s="26" t="s">
        <v>225</v>
      </c>
      <c r="H2" s="26" t="s">
        <v>226</v>
      </c>
      <c r="I2" s="26" t="s">
        <v>227</v>
      </c>
      <c r="J2" s="26" t="s">
        <v>228</v>
      </c>
      <c r="K2" s="26" t="s">
        <v>229</v>
      </c>
      <c r="L2" s="26" t="s">
        <v>230</v>
      </c>
      <c r="M2" s="26" t="s">
        <v>231</v>
      </c>
    </row>
    <row r="3" spans="1:14" ht="30" x14ac:dyDescent="0.25">
      <c r="A3" s="20">
        <v>1</v>
      </c>
      <c r="B3" s="20" t="s">
        <v>35</v>
      </c>
      <c r="C3" s="44">
        <v>20</v>
      </c>
      <c r="D3" s="43">
        <v>300</v>
      </c>
      <c r="E3" s="44"/>
      <c r="F3" s="43"/>
      <c r="G3" s="34"/>
      <c r="H3" s="34"/>
      <c r="I3" s="34"/>
      <c r="J3" s="34"/>
      <c r="K3" s="34"/>
      <c r="L3" s="34"/>
      <c r="M3" s="34"/>
    </row>
    <row r="4" spans="1:14" ht="31.5" x14ac:dyDescent="0.25">
      <c r="A4" s="20">
        <v>2</v>
      </c>
      <c r="B4" s="49" t="s">
        <v>36</v>
      </c>
      <c r="C4" s="44"/>
      <c r="D4" s="43">
        <v>620</v>
      </c>
      <c r="E4" s="44"/>
      <c r="F4" s="43">
        <v>50</v>
      </c>
      <c r="G4" s="34"/>
      <c r="H4" s="34"/>
      <c r="I4" s="34"/>
      <c r="J4" s="34"/>
      <c r="K4" s="34"/>
      <c r="L4" s="34"/>
      <c r="M4" s="34"/>
    </row>
    <row r="5" spans="1:14" ht="31.5" x14ac:dyDescent="0.25">
      <c r="A5" s="20">
        <v>3</v>
      </c>
      <c r="B5" s="49" t="s">
        <v>37</v>
      </c>
      <c r="C5" s="44"/>
      <c r="D5" s="43">
        <v>120</v>
      </c>
      <c r="E5" s="44"/>
      <c r="F5" s="43"/>
      <c r="G5" s="34"/>
      <c r="H5" s="34"/>
      <c r="I5" s="34"/>
      <c r="J5" s="34"/>
      <c r="K5" s="34"/>
      <c r="L5" s="34"/>
      <c r="M5" s="34"/>
    </row>
    <row r="6" spans="1:14" ht="25.5" customHeight="1" x14ac:dyDescent="0.25">
      <c r="A6" s="20">
        <v>4</v>
      </c>
      <c r="B6" s="49" t="s">
        <v>197</v>
      </c>
      <c r="C6" s="44">
        <v>70</v>
      </c>
      <c r="D6" s="43">
        <v>110</v>
      </c>
      <c r="E6" s="44"/>
      <c r="F6" s="43"/>
      <c r="G6" s="34"/>
      <c r="H6" s="34"/>
      <c r="I6" s="34"/>
      <c r="J6" s="34"/>
      <c r="K6" s="34"/>
      <c r="L6" s="34"/>
      <c r="M6" s="34"/>
    </row>
    <row r="7" spans="1:14" ht="23.25" customHeight="1" x14ac:dyDescent="0.25">
      <c r="A7" s="20">
        <v>5</v>
      </c>
      <c r="B7" s="49" t="s">
        <v>38</v>
      </c>
      <c r="C7" s="44"/>
      <c r="D7" s="43">
        <v>400</v>
      </c>
      <c r="E7" s="44"/>
      <c r="F7" s="43"/>
      <c r="G7" s="34"/>
      <c r="H7" s="34"/>
      <c r="I7" s="34"/>
      <c r="J7" s="34"/>
      <c r="K7" s="34"/>
      <c r="L7" s="34"/>
      <c r="M7" s="34"/>
    </row>
    <row r="8" spans="1:14" ht="24" customHeight="1" x14ac:dyDescent="0.25">
      <c r="A8" s="20">
        <v>6</v>
      </c>
      <c r="B8" s="49" t="s">
        <v>198</v>
      </c>
      <c r="C8" s="44"/>
      <c r="D8" s="43">
        <v>600</v>
      </c>
      <c r="E8" s="44"/>
      <c r="F8" s="43"/>
      <c r="G8" s="34"/>
      <c r="H8" s="34"/>
      <c r="I8" s="34"/>
      <c r="J8" s="34"/>
      <c r="K8" s="34"/>
      <c r="L8" s="34"/>
      <c r="M8" s="34"/>
    </row>
    <row r="9" spans="1:14" ht="23.25" customHeight="1" x14ac:dyDescent="0.25">
      <c r="A9" s="20">
        <v>7</v>
      </c>
      <c r="B9" s="49" t="s">
        <v>232</v>
      </c>
      <c r="C9" s="44"/>
      <c r="D9" s="43">
        <v>1000</v>
      </c>
      <c r="E9" s="44"/>
      <c r="F9" s="43"/>
      <c r="G9" s="34"/>
      <c r="H9" s="34"/>
      <c r="I9" s="34"/>
      <c r="J9" s="34"/>
      <c r="K9" s="34"/>
      <c r="L9" s="34"/>
      <c r="M9" s="34"/>
    </row>
    <row r="10" spans="1:14" x14ac:dyDescent="0.25">
      <c r="B10" s="15"/>
    </row>
    <row r="11" spans="1:14" x14ac:dyDescent="0.25">
      <c r="A11" s="96" t="s">
        <v>253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32"/>
    </row>
  </sheetData>
  <mergeCells count="1">
    <mergeCell ref="A11:L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14" sqref="A14:L14"/>
    </sheetView>
  </sheetViews>
  <sheetFormatPr defaultRowHeight="15" x14ac:dyDescent="0.25"/>
  <cols>
    <col min="1" max="1" width="13.28515625" customWidth="1"/>
  </cols>
  <sheetData>
    <row r="1" spans="1:12" ht="60.75" customHeight="1" x14ac:dyDescent="0.25"/>
    <row r="2" spans="1:12" x14ac:dyDescent="0.25">
      <c r="A2" s="14" t="s">
        <v>254</v>
      </c>
      <c r="B2" s="36">
        <v>1010</v>
      </c>
    </row>
    <row r="3" spans="1:12" x14ac:dyDescent="0.25">
      <c r="A3" s="34" t="s">
        <v>222</v>
      </c>
      <c r="B3" s="35"/>
    </row>
    <row r="4" spans="1:12" x14ac:dyDescent="0.25">
      <c r="A4" s="34" t="s">
        <v>223</v>
      </c>
      <c r="B4" s="35"/>
    </row>
    <row r="5" spans="1:12" x14ac:dyDescent="0.25">
      <c r="A5" s="34" t="s">
        <v>224</v>
      </c>
      <c r="B5" s="35"/>
    </row>
    <row r="6" spans="1:12" x14ac:dyDescent="0.25">
      <c r="A6" s="34" t="s">
        <v>225</v>
      </c>
      <c r="B6" s="35"/>
    </row>
    <row r="7" spans="1:12" x14ac:dyDescent="0.25">
      <c r="A7" s="34" t="s">
        <v>226</v>
      </c>
      <c r="B7" s="35"/>
    </row>
    <row r="8" spans="1:12" x14ac:dyDescent="0.25">
      <c r="A8" s="34" t="s">
        <v>227</v>
      </c>
      <c r="B8" s="35"/>
    </row>
    <row r="9" spans="1:12" x14ac:dyDescent="0.25">
      <c r="A9" s="14" t="s">
        <v>228</v>
      </c>
      <c r="B9" s="36">
        <v>40</v>
      </c>
    </row>
    <row r="10" spans="1:12" x14ac:dyDescent="0.25">
      <c r="A10" s="34" t="s">
        <v>229</v>
      </c>
      <c r="B10" s="35"/>
    </row>
    <row r="11" spans="1:12" x14ac:dyDescent="0.25">
      <c r="A11" s="34" t="s">
        <v>230</v>
      </c>
      <c r="B11" s="35"/>
    </row>
    <row r="12" spans="1:12" x14ac:dyDescent="0.25">
      <c r="A12" s="34" t="s">
        <v>231</v>
      </c>
      <c r="B12" s="37"/>
    </row>
    <row r="13" spans="1:12" x14ac:dyDescent="0.25">
      <c r="A13" s="4"/>
      <c r="B13" s="1"/>
    </row>
    <row r="14" spans="1:12" ht="23.25" customHeight="1" x14ac:dyDescent="0.25">
      <c r="A14" s="96" t="s">
        <v>253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</sheetData>
  <mergeCells count="1">
    <mergeCell ref="A14:L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1" zoomScale="90" zoomScaleNormal="90" workbookViewId="0">
      <selection activeCell="A52" sqref="A52:L52"/>
    </sheetView>
  </sheetViews>
  <sheetFormatPr defaultRowHeight="15" x14ac:dyDescent="0.25"/>
  <cols>
    <col min="1" max="1" width="4.5703125" customWidth="1"/>
    <col min="2" max="2" width="15.7109375" style="13" customWidth="1"/>
    <col min="3" max="3" width="11" style="11" customWidth="1"/>
    <col min="4" max="4" width="9.140625" style="16"/>
    <col min="11" max="11" width="14.42578125" customWidth="1"/>
    <col min="14" max="14" width="12.28515625" customWidth="1"/>
  </cols>
  <sheetData>
    <row r="1" spans="1:13" s="8" customFormat="1" x14ac:dyDescent="0.25">
      <c r="B1" s="13"/>
      <c r="C1" s="26" t="s">
        <v>254</v>
      </c>
      <c r="D1" s="10" t="s">
        <v>222</v>
      </c>
      <c r="E1" s="26" t="s">
        <v>240</v>
      </c>
      <c r="F1" s="14" t="s">
        <v>224</v>
      </c>
      <c r="G1" s="34" t="s">
        <v>225</v>
      </c>
      <c r="H1" s="34" t="s">
        <v>226</v>
      </c>
      <c r="I1" s="14" t="s">
        <v>227</v>
      </c>
      <c r="J1" s="34" t="s">
        <v>228</v>
      </c>
      <c r="K1" s="14" t="s">
        <v>229</v>
      </c>
      <c r="L1" s="14" t="s">
        <v>230</v>
      </c>
      <c r="M1" s="14" t="s">
        <v>231</v>
      </c>
    </row>
    <row r="2" spans="1:13" ht="45" x14ac:dyDescent="0.25">
      <c r="A2" s="6">
        <v>1</v>
      </c>
      <c r="B2" s="20" t="s">
        <v>0</v>
      </c>
      <c r="C2" s="41">
        <v>200</v>
      </c>
      <c r="D2" s="28"/>
      <c r="E2" s="27"/>
      <c r="F2" s="31">
        <v>50</v>
      </c>
      <c r="G2" s="27"/>
      <c r="H2" s="27"/>
      <c r="I2" s="31"/>
      <c r="J2" s="27">
        <v>400</v>
      </c>
      <c r="K2" s="31"/>
      <c r="L2" s="31"/>
      <c r="M2" s="31"/>
    </row>
    <row r="3" spans="1:13" ht="30" x14ac:dyDescent="0.25">
      <c r="A3" s="6">
        <v>2</v>
      </c>
      <c r="B3" s="20" t="s">
        <v>1</v>
      </c>
      <c r="C3" s="41">
        <v>100</v>
      </c>
      <c r="D3" s="28"/>
      <c r="E3" s="27"/>
      <c r="F3" s="31"/>
      <c r="G3" s="27"/>
      <c r="H3" s="27"/>
      <c r="I3" s="31"/>
      <c r="J3" s="27"/>
      <c r="K3" s="31"/>
      <c r="L3" s="31"/>
      <c r="M3" s="31"/>
    </row>
    <row r="4" spans="1:13" ht="35.25" customHeight="1" x14ac:dyDescent="0.25">
      <c r="A4" s="6">
        <v>3</v>
      </c>
      <c r="B4" s="20" t="s">
        <v>82</v>
      </c>
      <c r="C4" s="41">
        <v>100</v>
      </c>
      <c r="D4" s="28"/>
      <c r="E4" s="27"/>
      <c r="F4" s="31"/>
      <c r="G4" s="27"/>
      <c r="H4" s="27"/>
      <c r="I4" s="31"/>
      <c r="J4" s="27"/>
      <c r="K4" s="31"/>
      <c r="L4" s="31"/>
      <c r="M4" s="31"/>
    </row>
    <row r="5" spans="1:13" ht="30" x14ac:dyDescent="0.25">
      <c r="A5" s="6">
        <v>4</v>
      </c>
      <c r="B5" s="20" t="s">
        <v>81</v>
      </c>
      <c r="C5" s="41"/>
      <c r="D5" s="28">
        <v>60</v>
      </c>
      <c r="E5" s="27"/>
      <c r="F5" s="31">
        <v>50</v>
      </c>
      <c r="G5" s="27"/>
      <c r="H5" s="27"/>
      <c r="I5" s="31"/>
      <c r="J5" s="27"/>
      <c r="K5" s="31"/>
      <c r="L5" s="31"/>
      <c r="M5" s="31"/>
    </row>
    <row r="6" spans="1:13" ht="30" x14ac:dyDescent="0.25">
      <c r="A6" s="6">
        <v>5</v>
      </c>
      <c r="B6" s="20" t="s">
        <v>2</v>
      </c>
      <c r="C6" s="41">
        <v>200</v>
      </c>
      <c r="D6" s="28"/>
      <c r="E6" s="27"/>
      <c r="F6" s="31"/>
      <c r="G6" s="27"/>
      <c r="H6" s="27"/>
      <c r="I6" s="31"/>
      <c r="J6" s="27"/>
      <c r="K6" s="31"/>
      <c r="L6" s="31"/>
      <c r="M6" s="31"/>
    </row>
    <row r="7" spans="1:13" ht="45" x14ac:dyDescent="0.25">
      <c r="A7" s="6">
        <v>6</v>
      </c>
      <c r="B7" s="20" t="s">
        <v>69</v>
      </c>
      <c r="C7" s="41">
        <v>200</v>
      </c>
      <c r="D7" s="28"/>
      <c r="E7" s="27"/>
      <c r="F7" s="31"/>
      <c r="G7" s="27"/>
      <c r="H7" s="27"/>
      <c r="I7" s="31"/>
      <c r="J7" s="27"/>
      <c r="K7" s="31"/>
      <c r="L7" s="31"/>
      <c r="M7" s="31"/>
    </row>
    <row r="8" spans="1:13" ht="30" x14ac:dyDescent="0.25">
      <c r="A8" s="6">
        <v>7</v>
      </c>
      <c r="B8" s="20" t="s">
        <v>3</v>
      </c>
      <c r="C8" s="41">
        <v>200</v>
      </c>
      <c r="D8" s="28"/>
      <c r="E8" s="27"/>
      <c r="F8" s="31"/>
      <c r="G8" s="27"/>
      <c r="H8" s="27"/>
      <c r="I8" s="31"/>
      <c r="J8" s="27"/>
      <c r="K8" s="31"/>
      <c r="L8" s="31"/>
      <c r="M8" s="31"/>
    </row>
    <row r="9" spans="1:13" ht="30" x14ac:dyDescent="0.25">
      <c r="A9" s="6">
        <v>8</v>
      </c>
      <c r="B9" s="20" t="s">
        <v>4</v>
      </c>
      <c r="C9" s="41">
        <v>200</v>
      </c>
      <c r="D9" s="28"/>
      <c r="E9" s="27"/>
      <c r="F9" s="31"/>
      <c r="G9" s="27"/>
      <c r="H9" s="27"/>
      <c r="I9" s="31"/>
      <c r="J9" s="27"/>
      <c r="K9" s="31"/>
      <c r="L9" s="31"/>
      <c r="M9" s="31"/>
    </row>
    <row r="10" spans="1:13" ht="60" x14ac:dyDescent="0.25">
      <c r="A10" s="6">
        <v>9</v>
      </c>
      <c r="B10" s="20" t="s">
        <v>72</v>
      </c>
      <c r="C10" s="41">
        <v>200</v>
      </c>
      <c r="D10" s="28"/>
      <c r="E10" s="27"/>
      <c r="F10" s="31"/>
      <c r="G10" s="27"/>
      <c r="H10" s="27"/>
      <c r="I10" s="31"/>
      <c r="J10" s="27"/>
      <c r="K10" s="31"/>
      <c r="L10" s="31"/>
      <c r="M10" s="31"/>
    </row>
    <row r="11" spans="1:13" ht="30" x14ac:dyDescent="0.25">
      <c r="A11" s="6">
        <v>10</v>
      </c>
      <c r="B11" s="20" t="s">
        <v>5</v>
      </c>
      <c r="C11" s="41">
        <v>200</v>
      </c>
      <c r="D11" s="28"/>
      <c r="E11" s="27"/>
      <c r="F11" s="31"/>
      <c r="G11" s="27"/>
      <c r="H11" s="27"/>
      <c r="I11" s="31"/>
      <c r="J11" s="27"/>
      <c r="K11" s="31"/>
      <c r="L11" s="31"/>
      <c r="M11" s="31"/>
    </row>
    <row r="12" spans="1:13" ht="45" x14ac:dyDescent="0.25">
      <c r="A12" s="6">
        <v>11</v>
      </c>
      <c r="B12" s="20" t="s">
        <v>6</v>
      </c>
      <c r="C12" s="41">
        <v>200</v>
      </c>
      <c r="D12" s="28"/>
      <c r="E12" s="27"/>
      <c r="F12" s="31"/>
      <c r="G12" s="27"/>
      <c r="H12" s="27"/>
      <c r="I12" s="31"/>
      <c r="J12" s="27"/>
      <c r="K12" s="31"/>
      <c r="L12" s="31"/>
      <c r="M12" s="31"/>
    </row>
    <row r="13" spans="1:13" ht="30" x14ac:dyDescent="0.25">
      <c r="A13" s="6">
        <v>12</v>
      </c>
      <c r="B13" s="20" t="s">
        <v>7</v>
      </c>
      <c r="C13" s="41">
        <v>200</v>
      </c>
      <c r="D13" s="28"/>
      <c r="E13" s="27"/>
      <c r="F13" s="31"/>
      <c r="G13" s="27"/>
      <c r="H13" s="27"/>
      <c r="I13" s="31"/>
      <c r="J13" s="27">
        <v>1000</v>
      </c>
      <c r="K13" s="31"/>
      <c r="L13" s="31"/>
      <c r="M13" s="31"/>
    </row>
    <row r="14" spans="1:13" ht="45" x14ac:dyDescent="0.25">
      <c r="A14" s="6">
        <v>13</v>
      </c>
      <c r="B14" s="20" t="s">
        <v>8</v>
      </c>
      <c r="C14" s="41">
        <v>100</v>
      </c>
      <c r="D14" s="28"/>
      <c r="E14" s="27"/>
      <c r="F14" s="31"/>
      <c r="G14" s="27"/>
      <c r="H14" s="27"/>
      <c r="I14" s="31"/>
      <c r="J14" s="27"/>
      <c r="K14" s="31"/>
      <c r="L14" s="31"/>
      <c r="M14" s="31"/>
    </row>
    <row r="15" spans="1:13" ht="45" x14ac:dyDescent="0.25">
      <c r="A15" s="6">
        <v>14</v>
      </c>
      <c r="B15" s="20" t="s">
        <v>9</v>
      </c>
      <c r="C15" s="41">
        <v>100</v>
      </c>
      <c r="D15" s="28"/>
      <c r="E15" s="27"/>
      <c r="F15" s="31"/>
      <c r="G15" s="27"/>
      <c r="H15" s="27"/>
      <c r="I15" s="31"/>
      <c r="J15" s="27"/>
      <c r="K15" s="31"/>
      <c r="L15" s="31"/>
      <c r="M15" s="31"/>
    </row>
    <row r="16" spans="1:13" ht="31.5" x14ac:dyDescent="0.25">
      <c r="A16" s="6">
        <v>19</v>
      </c>
      <c r="B16" s="49" t="s">
        <v>93</v>
      </c>
      <c r="C16" s="41">
        <v>50</v>
      </c>
      <c r="D16" s="28"/>
      <c r="E16" s="27"/>
      <c r="F16" s="31"/>
      <c r="G16" s="27"/>
      <c r="H16" s="27"/>
      <c r="I16" s="31"/>
      <c r="J16" s="27"/>
      <c r="K16" s="31"/>
      <c r="L16" s="31"/>
      <c r="M16" s="31"/>
    </row>
    <row r="17" spans="1:13" ht="63" x14ac:dyDescent="0.25">
      <c r="A17" s="6">
        <v>22</v>
      </c>
      <c r="B17" s="49" t="s">
        <v>96</v>
      </c>
      <c r="C17" s="41">
        <v>200</v>
      </c>
      <c r="D17" s="28">
        <v>4</v>
      </c>
      <c r="E17" s="27"/>
      <c r="F17" s="31"/>
      <c r="G17" s="27"/>
      <c r="H17" s="27"/>
      <c r="I17" s="31"/>
      <c r="J17" s="27"/>
      <c r="K17" s="31"/>
      <c r="L17" s="31"/>
      <c r="M17" s="31"/>
    </row>
    <row r="18" spans="1:13" ht="63" x14ac:dyDescent="0.25">
      <c r="A18" s="6">
        <v>23</v>
      </c>
      <c r="B18" s="49" t="s">
        <v>97</v>
      </c>
      <c r="C18" s="41">
        <v>200</v>
      </c>
      <c r="D18" s="28">
        <v>4</v>
      </c>
      <c r="E18" s="27"/>
      <c r="F18" s="31"/>
      <c r="G18" s="27"/>
      <c r="H18" s="27"/>
      <c r="I18" s="31"/>
      <c r="J18" s="27"/>
      <c r="K18" s="31"/>
      <c r="L18" s="31"/>
      <c r="M18" s="31"/>
    </row>
    <row r="19" spans="1:13" ht="47.25" x14ac:dyDescent="0.25">
      <c r="A19" s="6">
        <v>24</v>
      </c>
      <c r="B19" s="49" t="s">
        <v>98</v>
      </c>
      <c r="C19" s="41">
        <v>210</v>
      </c>
      <c r="D19" s="28"/>
      <c r="E19" s="27"/>
      <c r="F19" s="31">
        <v>5</v>
      </c>
      <c r="G19" s="27"/>
      <c r="H19" s="27"/>
      <c r="I19" s="31"/>
      <c r="J19" s="27"/>
      <c r="K19" s="31"/>
      <c r="L19" s="31"/>
      <c r="M19" s="31"/>
    </row>
    <row r="20" spans="1:13" ht="47.25" x14ac:dyDescent="0.25">
      <c r="A20" s="6">
        <v>25</v>
      </c>
      <c r="B20" s="49" t="s">
        <v>99</v>
      </c>
      <c r="C20" s="41">
        <v>500</v>
      </c>
      <c r="D20" s="28">
        <v>40</v>
      </c>
      <c r="E20" s="27"/>
      <c r="F20" s="31"/>
      <c r="G20" s="27"/>
      <c r="H20" s="27"/>
      <c r="I20" s="31">
        <v>1</v>
      </c>
      <c r="J20" s="27"/>
      <c r="K20" s="31"/>
      <c r="L20" s="31"/>
      <c r="M20" s="31"/>
    </row>
    <row r="21" spans="1:13" ht="31.5" x14ac:dyDescent="0.25">
      <c r="A21" s="6">
        <v>26</v>
      </c>
      <c r="B21" s="49" t="s">
        <v>100</v>
      </c>
      <c r="C21" s="41">
        <v>500</v>
      </c>
      <c r="D21" s="28">
        <v>40</v>
      </c>
      <c r="E21" s="27"/>
      <c r="F21" s="31"/>
      <c r="G21" s="27"/>
      <c r="H21" s="27"/>
      <c r="I21" s="31">
        <v>1</v>
      </c>
      <c r="J21" s="27"/>
      <c r="K21" s="31"/>
      <c r="L21" s="31"/>
      <c r="M21" s="31"/>
    </row>
    <row r="22" spans="1:13" ht="47.25" x14ac:dyDescent="0.25">
      <c r="A22" s="6">
        <v>27</v>
      </c>
      <c r="B22" s="49" t="s">
        <v>234</v>
      </c>
      <c r="C22" s="41">
        <v>500</v>
      </c>
      <c r="D22" s="28">
        <v>40</v>
      </c>
      <c r="E22" s="27"/>
      <c r="F22" s="31"/>
      <c r="G22" s="27"/>
      <c r="H22" s="27"/>
      <c r="I22" s="31">
        <v>1</v>
      </c>
      <c r="J22" s="27"/>
      <c r="K22" s="31"/>
      <c r="L22" s="31"/>
      <c r="M22" s="31"/>
    </row>
    <row r="23" spans="1:13" ht="31.5" x14ac:dyDescent="0.25">
      <c r="A23" s="6">
        <v>28</v>
      </c>
      <c r="B23" s="49" t="s">
        <v>101</v>
      </c>
      <c r="C23" s="41"/>
      <c r="D23" s="28">
        <v>15</v>
      </c>
      <c r="E23" s="27"/>
      <c r="F23" s="31"/>
      <c r="G23" s="27"/>
      <c r="H23" s="27"/>
      <c r="I23" s="31"/>
      <c r="J23" s="27">
        <v>200</v>
      </c>
      <c r="K23" s="31"/>
      <c r="L23" s="31"/>
      <c r="M23" s="31"/>
    </row>
    <row r="24" spans="1:13" ht="31.5" x14ac:dyDescent="0.25">
      <c r="A24" s="6">
        <v>29</v>
      </c>
      <c r="B24" s="49" t="s">
        <v>102</v>
      </c>
      <c r="C24" s="41">
        <v>260</v>
      </c>
      <c r="D24" s="28">
        <v>15</v>
      </c>
      <c r="E24" s="27"/>
      <c r="F24" s="31"/>
      <c r="G24" s="27"/>
      <c r="H24" s="27"/>
      <c r="I24" s="31"/>
      <c r="J24" s="27"/>
      <c r="K24" s="31"/>
      <c r="L24" s="31"/>
      <c r="M24" s="31"/>
    </row>
    <row r="25" spans="1:13" ht="31.5" x14ac:dyDescent="0.25">
      <c r="A25" s="6">
        <v>30</v>
      </c>
      <c r="B25" s="49" t="s">
        <v>103</v>
      </c>
      <c r="C25" s="41">
        <v>260</v>
      </c>
      <c r="D25" s="28">
        <v>20</v>
      </c>
      <c r="E25" s="27"/>
      <c r="F25" s="31"/>
      <c r="G25" s="27"/>
      <c r="H25" s="27"/>
      <c r="I25" s="31"/>
      <c r="J25" s="27">
        <v>200</v>
      </c>
      <c r="K25" s="31"/>
      <c r="L25" s="31"/>
      <c r="M25" s="31"/>
    </row>
    <row r="26" spans="1:13" ht="31.5" x14ac:dyDescent="0.25">
      <c r="A26" s="6">
        <v>31</v>
      </c>
      <c r="B26" s="49" t="s">
        <v>104</v>
      </c>
      <c r="C26" s="41"/>
      <c r="D26" s="28">
        <v>20</v>
      </c>
      <c r="E26" s="27"/>
      <c r="F26" s="31"/>
      <c r="G26" s="27"/>
      <c r="H26" s="27"/>
      <c r="I26" s="31"/>
      <c r="J26" s="27"/>
      <c r="K26" s="31"/>
      <c r="L26" s="31"/>
      <c r="M26" s="31"/>
    </row>
    <row r="27" spans="1:13" ht="31.5" x14ac:dyDescent="0.25">
      <c r="A27" s="6">
        <v>32</v>
      </c>
      <c r="B27" s="49" t="s">
        <v>102</v>
      </c>
      <c r="C27" s="41"/>
      <c r="D27" s="28">
        <v>15</v>
      </c>
      <c r="E27" s="27"/>
      <c r="F27" s="31"/>
      <c r="G27" s="27"/>
      <c r="H27" s="27"/>
      <c r="I27" s="31"/>
      <c r="J27" s="27"/>
      <c r="K27" s="31"/>
      <c r="L27" s="31"/>
      <c r="M27" s="31"/>
    </row>
    <row r="28" spans="1:13" ht="31.5" x14ac:dyDescent="0.25">
      <c r="A28" s="6">
        <v>33</v>
      </c>
      <c r="B28" s="49" t="s">
        <v>101</v>
      </c>
      <c r="C28" s="41">
        <v>260</v>
      </c>
      <c r="D28" s="28">
        <v>15</v>
      </c>
      <c r="E28" s="27"/>
      <c r="F28" s="31"/>
      <c r="G28" s="27"/>
      <c r="H28" s="27"/>
      <c r="I28" s="31">
        <v>2</v>
      </c>
      <c r="J28" s="27"/>
      <c r="K28" s="31"/>
      <c r="L28" s="31"/>
      <c r="M28" s="31"/>
    </row>
    <row r="29" spans="1:13" s="4" customFormat="1" ht="47.25" x14ac:dyDescent="0.25">
      <c r="A29" s="6"/>
      <c r="B29" s="69" t="s">
        <v>115</v>
      </c>
      <c r="C29" s="41">
        <v>120</v>
      </c>
      <c r="D29" s="28"/>
      <c r="E29" s="27"/>
      <c r="F29" s="31"/>
      <c r="G29" s="27"/>
      <c r="H29" s="27"/>
      <c r="I29" s="31"/>
      <c r="J29" s="27"/>
      <c r="K29" s="31"/>
      <c r="L29" s="31"/>
      <c r="M29" s="31"/>
    </row>
    <row r="30" spans="1:13" s="4" customFormat="1" ht="47.25" x14ac:dyDescent="0.25">
      <c r="A30" s="6"/>
      <c r="B30" s="69" t="s">
        <v>107</v>
      </c>
      <c r="C30" s="41">
        <v>120</v>
      </c>
      <c r="D30" s="28"/>
      <c r="E30" s="27"/>
      <c r="F30" s="31"/>
      <c r="G30" s="27"/>
      <c r="H30" s="27"/>
      <c r="I30" s="31"/>
      <c r="J30" s="27"/>
      <c r="K30" s="31"/>
      <c r="L30" s="31"/>
      <c r="M30" s="31"/>
    </row>
    <row r="31" spans="1:13" s="4" customFormat="1" ht="48.75" customHeight="1" x14ac:dyDescent="0.25">
      <c r="A31" s="6"/>
      <c r="B31" s="69" t="s">
        <v>247</v>
      </c>
      <c r="C31" s="41">
        <v>120</v>
      </c>
      <c r="D31" s="28"/>
      <c r="E31" s="27"/>
      <c r="F31" s="31"/>
      <c r="G31" s="27"/>
      <c r="H31" s="27"/>
      <c r="I31" s="31"/>
      <c r="J31" s="27"/>
      <c r="K31" s="31"/>
      <c r="L31" s="31"/>
      <c r="M31" s="31"/>
    </row>
    <row r="32" spans="1:13" s="4" customFormat="1" ht="58.5" customHeight="1" x14ac:dyDescent="0.25">
      <c r="A32" s="6"/>
      <c r="B32" s="69" t="s">
        <v>248</v>
      </c>
      <c r="C32" s="41">
        <v>120</v>
      </c>
      <c r="D32" s="28"/>
      <c r="E32" s="27"/>
      <c r="F32" s="31"/>
      <c r="G32" s="27"/>
      <c r="H32" s="27"/>
      <c r="I32" s="31"/>
      <c r="J32" s="27"/>
      <c r="K32" s="31"/>
      <c r="L32" s="31"/>
      <c r="M32" s="31"/>
    </row>
    <row r="33" spans="1:14" s="4" customFormat="1" ht="51.75" customHeight="1" x14ac:dyDescent="0.25">
      <c r="A33" s="6"/>
      <c r="B33" s="69" t="s">
        <v>249</v>
      </c>
      <c r="C33" s="41">
        <v>200</v>
      </c>
      <c r="D33" s="28"/>
      <c r="E33" s="27"/>
      <c r="F33" s="31"/>
      <c r="G33" s="27"/>
      <c r="H33" s="27"/>
      <c r="I33" s="31"/>
      <c r="J33" s="27"/>
      <c r="K33" s="31"/>
      <c r="L33" s="31"/>
      <c r="M33" s="31"/>
    </row>
    <row r="34" spans="1:14" ht="47.25" x14ac:dyDescent="0.25">
      <c r="A34" s="6">
        <v>36</v>
      </c>
      <c r="B34" s="49" t="s">
        <v>116</v>
      </c>
      <c r="C34" s="41">
        <v>200</v>
      </c>
      <c r="D34" s="28">
        <v>15</v>
      </c>
      <c r="E34" s="27"/>
      <c r="F34" s="31"/>
      <c r="G34" s="27"/>
      <c r="H34" s="27"/>
      <c r="I34" s="31"/>
      <c r="J34" s="27"/>
      <c r="K34" s="31"/>
      <c r="L34" s="31"/>
      <c r="M34" s="31"/>
    </row>
    <row r="35" spans="1:14" ht="47.25" x14ac:dyDescent="0.25">
      <c r="A35" s="6">
        <v>37</v>
      </c>
      <c r="B35" s="49" t="s">
        <v>117</v>
      </c>
      <c r="C35" s="41">
        <v>204</v>
      </c>
      <c r="D35" s="28">
        <v>15</v>
      </c>
      <c r="E35" s="27"/>
      <c r="F35" s="31"/>
      <c r="G35" s="27"/>
      <c r="H35" s="27"/>
      <c r="I35" s="31"/>
      <c r="J35" s="27"/>
      <c r="K35" s="31"/>
      <c r="L35" s="31"/>
      <c r="M35" s="31"/>
    </row>
    <row r="36" spans="1:14" ht="47.25" x14ac:dyDescent="0.25">
      <c r="A36" s="6">
        <v>39</v>
      </c>
      <c r="B36" s="55" t="s">
        <v>132</v>
      </c>
      <c r="C36" s="41">
        <v>120</v>
      </c>
      <c r="D36" s="28"/>
      <c r="E36" s="27"/>
      <c r="F36" s="31"/>
      <c r="G36" s="27"/>
      <c r="H36" s="27"/>
      <c r="I36" s="31">
        <v>1</v>
      </c>
      <c r="J36" s="27"/>
      <c r="K36" s="31"/>
      <c r="L36" s="31"/>
      <c r="M36" s="31"/>
    </row>
    <row r="37" spans="1:14" ht="47.25" x14ac:dyDescent="0.25">
      <c r="A37" s="6">
        <v>40</v>
      </c>
      <c r="B37" s="55" t="s">
        <v>133</v>
      </c>
      <c r="C37" s="41">
        <v>120</v>
      </c>
      <c r="D37" s="28"/>
      <c r="E37" s="27"/>
      <c r="F37" s="31"/>
      <c r="G37" s="27"/>
      <c r="H37" s="27"/>
      <c r="I37" s="31">
        <v>1</v>
      </c>
      <c r="J37" s="27"/>
      <c r="K37" s="31"/>
      <c r="L37" s="31"/>
      <c r="M37" s="31"/>
    </row>
    <row r="38" spans="1:14" ht="31.5" x14ac:dyDescent="0.25">
      <c r="A38" s="2">
        <v>43</v>
      </c>
      <c r="B38" s="49" t="s">
        <v>201</v>
      </c>
      <c r="C38" s="41">
        <v>20</v>
      </c>
      <c r="D38" s="28"/>
      <c r="E38" s="27"/>
      <c r="F38" s="31"/>
      <c r="G38" s="27"/>
      <c r="H38" s="27"/>
      <c r="I38" s="31"/>
      <c r="J38" s="27"/>
      <c r="K38" s="31"/>
      <c r="L38" s="31"/>
      <c r="M38" s="31"/>
    </row>
    <row r="39" spans="1:14" ht="15.75" customHeight="1" x14ac:dyDescent="0.25">
      <c r="A39" s="84">
        <v>44</v>
      </c>
      <c r="B39" s="86" t="s">
        <v>202</v>
      </c>
      <c r="C39" s="90">
        <v>40</v>
      </c>
      <c r="D39" s="87">
        <v>3</v>
      </c>
      <c r="E39" s="94"/>
      <c r="F39" s="92"/>
      <c r="G39" s="94"/>
      <c r="H39" s="94"/>
      <c r="I39" s="92"/>
      <c r="J39" s="94"/>
      <c r="K39" s="92"/>
      <c r="L39" s="92"/>
      <c r="M39" s="92"/>
      <c r="N39" s="89"/>
    </row>
    <row r="40" spans="1:14" x14ac:dyDescent="0.25">
      <c r="A40" s="85"/>
      <c r="B40" s="86"/>
      <c r="C40" s="91"/>
      <c r="D40" s="88"/>
      <c r="E40" s="95"/>
      <c r="F40" s="93"/>
      <c r="G40" s="95"/>
      <c r="H40" s="95"/>
      <c r="I40" s="93"/>
      <c r="J40" s="95"/>
      <c r="K40" s="93"/>
      <c r="L40" s="93"/>
      <c r="M40" s="93"/>
      <c r="N40" s="89"/>
    </row>
    <row r="41" spans="1:14" ht="78.75" x14ac:dyDescent="0.25">
      <c r="A41" s="18">
        <v>45</v>
      </c>
      <c r="B41" s="49" t="s">
        <v>209</v>
      </c>
      <c r="C41" s="41">
        <v>200</v>
      </c>
      <c r="D41" s="28"/>
      <c r="E41" s="27"/>
      <c r="F41" s="31"/>
      <c r="G41" s="27"/>
      <c r="H41" s="27"/>
      <c r="I41" s="31"/>
      <c r="J41" s="27"/>
      <c r="K41" s="31"/>
      <c r="L41" s="31"/>
      <c r="M41" s="31"/>
    </row>
    <row r="42" spans="1:14" ht="63" x14ac:dyDescent="0.25">
      <c r="A42" s="18">
        <v>46</v>
      </c>
      <c r="B42" s="57" t="s">
        <v>210</v>
      </c>
      <c r="C42" s="41">
        <v>200</v>
      </c>
      <c r="D42" s="28"/>
      <c r="E42" s="27"/>
      <c r="F42" s="31"/>
      <c r="G42" s="27"/>
      <c r="H42" s="27"/>
      <c r="I42" s="31"/>
      <c r="J42" s="27"/>
      <c r="K42" s="31"/>
      <c r="L42" s="31"/>
      <c r="M42" s="31"/>
    </row>
    <row r="43" spans="1:14" ht="78.75" x14ac:dyDescent="0.25">
      <c r="A43" s="18">
        <v>47</v>
      </c>
      <c r="B43" s="57" t="s">
        <v>209</v>
      </c>
      <c r="C43" s="41">
        <v>200</v>
      </c>
      <c r="D43" s="28"/>
      <c r="E43" s="27"/>
      <c r="F43" s="31"/>
      <c r="G43" s="27"/>
      <c r="H43" s="27"/>
      <c r="I43" s="31"/>
      <c r="J43" s="27"/>
      <c r="K43" s="31"/>
      <c r="L43" s="31"/>
      <c r="M43" s="31"/>
    </row>
    <row r="44" spans="1:14" ht="63" x14ac:dyDescent="0.25">
      <c r="A44" s="18">
        <v>48</v>
      </c>
      <c r="B44" s="57" t="s">
        <v>210</v>
      </c>
      <c r="C44" s="41">
        <v>200</v>
      </c>
      <c r="D44" s="28"/>
      <c r="E44" s="27"/>
      <c r="F44" s="31"/>
      <c r="G44" s="27"/>
      <c r="H44" s="27"/>
      <c r="I44" s="31"/>
      <c r="J44" s="27"/>
      <c r="K44" s="31"/>
      <c r="L44" s="31"/>
      <c r="M44" s="31"/>
    </row>
    <row r="45" spans="1:14" ht="78.75" x14ac:dyDescent="0.25">
      <c r="A45" s="18">
        <v>49</v>
      </c>
      <c r="B45" s="49" t="s">
        <v>211</v>
      </c>
      <c r="C45" s="41">
        <v>200</v>
      </c>
      <c r="D45" s="28"/>
      <c r="E45" s="27"/>
      <c r="F45" s="31"/>
      <c r="G45" s="27"/>
      <c r="H45" s="27"/>
      <c r="I45" s="31"/>
      <c r="J45" s="27"/>
      <c r="K45" s="31"/>
      <c r="L45" s="31"/>
      <c r="M45" s="31"/>
    </row>
    <row r="46" spans="1:14" ht="78.75" x14ac:dyDescent="0.25">
      <c r="A46" s="18">
        <v>50</v>
      </c>
      <c r="B46" s="49" t="s">
        <v>212</v>
      </c>
      <c r="C46" s="41">
        <v>200</v>
      </c>
      <c r="D46" s="28"/>
      <c r="E46" s="27"/>
      <c r="F46" s="31"/>
      <c r="G46" s="27"/>
      <c r="H46" s="27"/>
      <c r="I46" s="31"/>
      <c r="J46" s="27"/>
      <c r="K46" s="31"/>
      <c r="L46" s="31"/>
      <c r="M46" s="31"/>
    </row>
    <row r="47" spans="1:14" ht="63" x14ac:dyDescent="0.25">
      <c r="A47" s="18">
        <v>51</v>
      </c>
      <c r="B47" s="49" t="s">
        <v>213</v>
      </c>
      <c r="C47" s="41">
        <v>200</v>
      </c>
      <c r="D47" s="28"/>
      <c r="E47" s="27"/>
      <c r="F47" s="31"/>
      <c r="G47" s="27"/>
      <c r="H47" s="27"/>
      <c r="I47" s="31"/>
      <c r="J47" s="27"/>
      <c r="K47" s="31"/>
      <c r="L47" s="31"/>
      <c r="M47" s="31"/>
    </row>
    <row r="48" spans="1:14" ht="63" x14ac:dyDescent="0.25">
      <c r="A48" s="18">
        <v>52</v>
      </c>
      <c r="B48" s="49" t="s">
        <v>214</v>
      </c>
      <c r="C48" s="41">
        <v>200</v>
      </c>
      <c r="D48" s="28"/>
      <c r="E48" s="27"/>
      <c r="F48" s="31"/>
      <c r="G48" s="27"/>
      <c r="H48" s="27"/>
      <c r="I48" s="31"/>
      <c r="J48" s="27"/>
      <c r="K48" s="31"/>
      <c r="L48" s="31"/>
      <c r="M48" s="31"/>
    </row>
    <row r="49" spans="1:14" ht="47.25" x14ac:dyDescent="0.25">
      <c r="A49" s="19">
        <v>54</v>
      </c>
      <c r="B49" s="58" t="s">
        <v>235</v>
      </c>
      <c r="C49" s="41">
        <v>200</v>
      </c>
      <c r="D49" s="28"/>
      <c r="E49" s="30"/>
      <c r="F49" s="29"/>
      <c r="G49" s="30"/>
      <c r="H49" s="30"/>
      <c r="I49" s="29"/>
      <c r="J49" s="30"/>
      <c r="K49" s="29"/>
      <c r="L49" s="29"/>
      <c r="M49" s="29"/>
    </row>
    <row r="50" spans="1:14" ht="47.25" x14ac:dyDescent="0.25">
      <c r="A50" s="19">
        <v>55</v>
      </c>
      <c r="B50" s="58" t="s">
        <v>236</v>
      </c>
      <c r="C50" s="41">
        <v>200</v>
      </c>
      <c r="D50" s="28"/>
      <c r="E50" s="30"/>
      <c r="F50" s="29"/>
      <c r="G50" s="30"/>
      <c r="H50" s="30"/>
      <c r="I50" s="29"/>
      <c r="J50" s="30"/>
      <c r="K50" s="29"/>
      <c r="L50" s="29"/>
      <c r="M50" s="29"/>
    </row>
    <row r="51" spans="1:14" x14ac:dyDescent="0.25"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4" s="8" customFormat="1" x14ac:dyDescent="0.25">
      <c r="A52" s="96" t="s">
        <v>253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N52" s="33"/>
    </row>
    <row r="53" spans="1:14" x14ac:dyDescent="0.25">
      <c r="N53" s="32"/>
    </row>
  </sheetData>
  <mergeCells count="15">
    <mergeCell ref="A52:L52"/>
    <mergeCell ref="A39:A40"/>
    <mergeCell ref="B39:B40"/>
    <mergeCell ref="D39:D40"/>
    <mergeCell ref="N39:N40"/>
    <mergeCell ref="C39:C40"/>
    <mergeCell ref="M39:M40"/>
    <mergeCell ref="E39:E40"/>
    <mergeCell ref="J39:J40"/>
    <mergeCell ref="K39:K40"/>
    <mergeCell ref="L39:L40"/>
    <mergeCell ref="F39:F40"/>
    <mergeCell ref="G39:G40"/>
    <mergeCell ref="H39:H40"/>
    <mergeCell ref="I39:I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D25" sqref="D25"/>
    </sheetView>
  </sheetViews>
  <sheetFormatPr defaultRowHeight="15" x14ac:dyDescent="0.25"/>
  <cols>
    <col min="1" max="1" width="13.28515625" style="8" customWidth="1"/>
    <col min="2" max="2" width="13.140625" customWidth="1"/>
    <col min="5" max="5" width="10.5703125" bestFit="1" customWidth="1"/>
  </cols>
  <sheetData>
    <row r="1" spans="1:12" s="8" customFormat="1" x14ac:dyDescent="0.25"/>
    <row r="2" spans="1:12" x14ac:dyDescent="0.25">
      <c r="A2" s="61" t="s">
        <v>254</v>
      </c>
      <c r="B2" s="62">
        <v>1100</v>
      </c>
    </row>
    <row r="3" spans="1:12" x14ac:dyDescent="0.25">
      <c r="A3" s="23" t="s">
        <v>222</v>
      </c>
      <c r="B3" s="60">
        <v>50</v>
      </c>
    </row>
    <row r="4" spans="1:12" x14ac:dyDescent="0.25">
      <c r="A4" s="61" t="s">
        <v>223</v>
      </c>
      <c r="B4" s="62">
        <v>900</v>
      </c>
    </row>
    <row r="5" spans="1:12" x14ac:dyDescent="0.25">
      <c r="A5" s="23" t="s">
        <v>224</v>
      </c>
      <c r="B5" s="60">
        <v>120</v>
      </c>
    </row>
    <row r="6" spans="1:12" x14ac:dyDescent="0.25">
      <c r="A6" s="61" t="s">
        <v>225</v>
      </c>
      <c r="B6" s="62">
        <v>150</v>
      </c>
    </row>
    <row r="7" spans="1:12" x14ac:dyDescent="0.25">
      <c r="A7" s="23" t="s">
        <v>226</v>
      </c>
      <c r="B7" s="60">
        <v>180</v>
      </c>
    </row>
    <row r="8" spans="1:12" x14ac:dyDescent="0.25">
      <c r="A8" s="61" t="s">
        <v>227</v>
      </c>
      <c r="B8" s="62"/>
    </row>
    <row r="9" spans="1:12" x14ac:dyDescent="0.25">
      <c r="A9" s="61" t="s">
        <v>228</v>
      </c>
      <c r="B9" s="62"/>
    </row>
    <row r="10" spans="1:12" x14ac:dyDescent="0.25">
      <c r="A10" s="61" t="s">
        <v>229</v>
      </c>
      <c r="B10" s="62"/>
    </row>
    <row r="11" spans="1:12" x14ac:dyDescent="0.25">
      <c r="A11" s="61" t="s">
        <v>230</v>
      </c>
      <c r="B11" s="62"/>
    </row>
    <row r="12" spans="1:12" x14ac:dyDescent="0.25">
      <c r="A12" s="23" t="s">
        <v>231</v>
      </c>
      <c r="B12" s="60">
        <v>120</v>
      </c>
    </row>
    <row r="13" spans="1:12" x14ac:dyDescent="0.25">
      <c r="A13" s="59" t="s">
        <v>246</v>
      </c>
      <c r="B13" s="68">
        <f>SUM(B2:B12)</f>
        <v>2620</v>
      </c>
    </row>
    <row r="14" spans="1:12" ht="27.75" customHeight="1" x14ac:dyDescent="0.25">
      <c r="B14" s="74"/>
    </row>
    <row r="15" spans="1:12" x14ac:dyDescent="0.25">
      <c r="A15" s="96" t="s">
        <v>253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23" spans="5:5" x14ac:dyDescent="0.25">
      <c r="E23" s="7"/>
    </row>
    <row r="24" spans="5:5" x14ac:dyDescent="0.25">
      <c r="E24" s="7"/>
    </row>
    <row r="25" spans="5:5" x14ac:dyDescent="0.25">
      <c r="E25" s="7"/>
    </row>
    <row r="26" spans="5:5" x14ac:dyDescent="0.25">
      <c r="E26" s="7"/>
    </row>
    <row r="27" spans="5:5" x14ac:dyDescent="0.25">
      <c r="E27" s="7"/>
    </row>
    <row r="28" spans="5:5" x14ac:dyDescent="0.25">
      <c r="E28" s="7"/>
    </row>
    <row r="29" spans="5:5" x14ac:dyDescent="0.25">
      <c r="E29" s="7"/>
    </row>
    <row r="30" spans="5:5" x14ac:dyDescent="0.25">
      <c r="E30" s="7"/>
    </row>
    <row r="31" spans="5:5" x14ac:dyDescent="0.25">
      <c r="E31" s="7"/>
    </row>
    <row r="32" spans="5:5" x14ac:dyDescent="0.25">
      <c r="E32" s="7"/>
    </row>
    <row r="33" spans="5:5" x14ac:dyDescent="0.25">
      <c r="E33" s="7"/>
    </row>
    <row r="34" spans="5:5" x14ac:dyDescent="0.25">
      <c r="E34" s="7"/>
    </row>
    <row r="35" spans="5:5" x14ac:dyDescent="0.25">
      <c r="E35" s="7"/>
    </row>
    <row r="36" spans="5:5" x14ac:dyDescent="0.25">
      <c r="E36" s="7"/>
    </row>
  </sheetData>
  <mergeCells count="1">
    <mergeCell ref="A15:L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F6302936045D46811F52BE21769751" ma:contentTypeVersion="8" ma:contentTypeDescription="Utwórz nowy dokument." ma:contentTypeScope="" ma:versionID="8d9edd328d08a27179a6b7d69cc885cb">
  <xsd:schema xmlns:xsd="http://www.w3.org/2001/XMLSchema" xmlns:xs="http://www.w3.org/2001/XMLSchema" xmlns:p="http://schemas.microsoft.com/office/2006/metadata/properties" xmlns:ns3="8a6ce58d-ebe4-4a90-a807-036ada5bae54" xmlns:ns4="8267e597-9d42-4fb0-91e8-4985d6d57556" targetNamespace="http://schemas.microsoft.com/office/2006/metadata/properties" ma:root="true" ma:fieldsID="232d97acd88bf88d13391f817ba1f7fb" ns3:_="" ns4:_="">
    <xsd:import namespace="8a6ce58d-ebe4-4a90-a807-036ada5bae54"/>
    <xsd:import namespace="8267e597-9d42-4fb0-91e8-4985d6d5755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ce58d-ebe4-4a90-a807-036ada5bae5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7e597-9d42-4fb0-91e8-4985d6d57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493E-EF04-436A-A11A-B1440BB2E3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ce58d-ebe4-4a90-a807-036ada5bae54"/>
    <ds:schemaRef ds:uri="8267e597-9d42-4fb0-91e8-4985d6d575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3937C3-6C5E-4A60-85AD-08D2EBA49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6F8947-8B9A-45F6-ADE1-6FFDB67056FA}">
  <ds:schemaRefs>
    <ds:schemaRef ds:uri="8a6ce58d-ebe4-4a90-a807-036ada5bae5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267e597-9d42-4fb0-91e8-4985d6d575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Część 1 - torby bawełniane</vt:lpstr>
      <vt:lpstr>część 2- Gadżety z logo UJ</vt:lpstr>
      <vt:lpstr>Część 3-Wyroby skórzane  1</vt:lpstr>
      <vt:lpstr>Część 4-Wyroby skórzane  2</vt:lpstr>
      <vt:lpstr>Część 5-Wyroby skórzane  3</vt:lpstr>
      <vt:lpstr>Część 6-Dedykowana grafika  UJ</vt:lpstr>
      <vt:lpstr>Część 7-Znaczki  PIN</vt:lpstr>
      <vt:lpstr>Część 8 -Tekstylia</vt:lpstr>
      <vt:lpstr>Część 9 - zestaw konfe.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2019-11-20T11:31:35Z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0x01010088F6302936045D46811F52BE21769751</vt:lpwstr>
  </property>
</Properties>
</file>